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9440" windowHeight="15600" tabRatio="500" activeTab="1"/>
  </bookViews>
  <sheets>
    <sheet name="2010-2011" sheetId="1" r:id="rId1"/>
    <sheet name="2011-2012" sheetId="2" r:id="rId2"/>
  </sheets>
  <definedNames>
    <definedName name="_xlnm.Print_Area" localSheetId="1">'2011-2012'!$A$1:$H$35</definedName>
  </definedNames>
  <calcPr fullCalcOnLoad="1"/>
</workbook>
</file>

<file path=xl/sharedStrings.xml><?xml version="1.0" encoding="utf-8"?>
<sst xmlns="http://schemas.openxmlformats.org/spreadsheetml/2006/main" count="66" uniqueCount="39">
  <si>
    <t>Class</t>
  </si>
  <si>
    <t>10M</t>
  </si>
  <si>
    <t>F10</t>
  </si>
  <si>
    <t>W11</t>
  </si>
  <si>
    <t>S11</t>
  </si>
  <si>
    <t>Math 210</t>
  </si>
  <si>
    <t>Math 212</t>
  </si>
  <si>
    <t>Math 114</t>
  </si>
  <si>
    <t>Total:</t>
  </si>
  <si>
    <t>Math 10</t>
  </si>
  <si>
    <t>Math 12</t>
  </si>
  <si>
    <t>Total:</t>
  </si>
  <si>
    <t>Math 41</t>
  </si>
  <si>
    <t>Math 42</t>
  </si>
  <si>
    <t>Math 43</t>
  </si>
  <si>
    <t>Math 1A</t>
  </si>
  <si>
    <t>Math 1B</t>
  </si>
  <si>
    <t>Math 1C</t>
  </si>
  <si>
    <t>Math 1D</t>
  </si>
  <si>
    <t>Math 2A</t>
  </si>
  <si>
    <t>Math 2B</t>
  </si>
  <si>
    <t>Math 11</t>
  </si>
  <si>
    <t>Other Math</t>
  </si>
  <si>
    <t>Total Math:</t>
  </si>
  <si>
    <t>Total ENG:</t>
  </si>
  <si>
    <t>Total Other:</t>
  </si>
  <si>
    <t>Total Physics:</t>
  </si>
  <si>
    <t xml:space="preserve">All PSME: </t>
  </si>
  <si>
    <t>Year Totals</t>
  </si>
  <si>
    <t>Summer 11</t>
  </si>
  <si>
    <t>Fall 11</t>
  </si>
  <si>
    <t>Winter 12</t>
  </si>
  <si>
    <t>Spring 12</t>
  </si>
  <si>
    <t>% of Group</t>
  </si>
  <si>
    <t>% of Group</t>
  </si>
  <si>
    <t>% of Math</t>
  </si>
  <si>
    <t>Pre-College (Developmental) Math</t>
  </si>
  <si>
    <t>General Transfer Math (Business - Social Science - non-Tech Majors)</t>
  </si>
  <si>
    <t>STEM Math (Math - Science - Engineering- Computing - Economics Majors)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</si>
</sst>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Verdana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="150" zoomScaleNormal="150" workbookViewId="0" topLeftCell="A1">
      <selection activeCell="G2" sqref="G2:G32"/>
    </sheetView>
  </sheetViews>
  <sheetFormatPr defaultColWidth="11.0039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28</v>
      </c>
      <c r="G1" s="2" t="s">
        <v>33</v>
      </c>
    </row>
    <row r="2" spans="1:7" ht="12.75">
      <c r="A2" s="1" t="s">
        <v>5</v>
      </c>
      <c r="B2" s="1">
        <v>92</v>
      </c>
      <c r="C2" s="1">
        <v>614</v>
      </c>
      <c r="D2" s="1">
        <v>467</v>
      </c>
      <c r="E2" s="1">
        <v>425</v>
      </c>
      <c r="F2" s="1">
        <f>SUM(B2:E2)</f>
        <v>1598</v>
      </c>
      <c r="G2" s="3">
        <f>F2/$F$5</f>
        <v>0.20250918768216955</v>
      </c>
    </row>
    <row r="3" spans="1:7" ht="12.75">
      <c r="A3" s="1" t="s">
        <v>6</v>
      </c>
      <c r="B3" s="1">
        <v>169</v>
      </c>
      <c r="C3" s="1">
        <v>1029</v>
      </c>
      <c r="D3" s="1">
        <v>888</v>
      </c>
      <c r="E3" s="1">
        <v>756</v>
      </c>
      <c r="F3" s="1">
        <f>SUM(B3:E3)</f>
        <v>2842</v>
      </c>
      <c r="G3" s="3">
        <f>F3/$F$5</f>
        <v>0.3601571410467621</v>
      </c>
    </row>
    <row r="4" spans="1:7" ht="12.75">
      <c r="A4" s="1" t="s">
        <v>7</v>
      </c>
      <c r="B4" s="1">
        <v>262</v>
      </c>
      <c r="C4" s="1">
        <v>1135</v>
      </c>
      <c r="D4" s="1">
        <v>1104</v>
      </c>
      <c r="E4" s="1">
        <v>950</v>
      </c>
      <c r="F4" s="1">
        <f>SUM(B4:E4)</f>
        <v>3451</v>
      </c>
      <c r="G4" s="3">
        <f>F4/$F$5</f>
        <v>0.4373336712710683</v>
      </c>
    </row>
    <row r="5" spans="1:7" ht="12.75">
      <c r="A5" s="1" t="s">
        <v>8</v>
      </c>
      <c r="B5" s="1">
        <f>SUM(B2:B4)</f>
        <v>523</v>
      </c>
      <c r="C5" s="1">
        <f>SUM(C2:C4)</f>
        <v>2778</v>
      </c>
      <c r="D5" s="1">
        <f>SUM(D2:D4)</f>
        <v>2459</v>
      </c>
      <c r="E5" s="1">
        <f>SUM(E2:E4)</f>
        <v>2131</v>
      </c>
      <c r="F5" s="1">
        <f>SUM(F2:F4)</f>
        <v>7891</v>
      </c>
      <c r="G5" s="3">
        <f>F5/$F$5</f>
        <v>1</v>
      </c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 t="s">
        <v>9</v>
      </c>
      <c r="B7" s="1">
        <v>380</v>
      </c>
      <c r="C7" s="1">
        <v>1157</v>
      </c>
      <c r="D7" s="1">
        <v>1109</v>
      </c>
      <c r="E7" s="1">
        <v>1249</v>
      </c>
      <c r="F7" s="1">
        <f>SUM(B7:E7)</f>
        <v>3895</v>
      </c>
      <c r="G7" s="3">
        <f>F7/$F$9</f>
        <v>0.9595959595959596</v>
      </c>
    </row>
    <row r="8" spans="1:7" ht="12.75">
      <c r="A8" s="1" t="s">
        <v>10</v>
      </c>
      <c r="B8" s="1">
        <v>22</v>
      </c>
      <c r="C8" s="1">
        <v>0</v>
      </c>
      <c r="D8" s="1">
        <v>0</v>
      </c>
      <c r="E8" s="1">
        <v>142</v>
      </c>
      <c r="F8" s="1">
        <f>SUM(B8:E8)</f>
        <v>164</v>
      </c>
      <c r="G8" s="3">
        <f>F8/$F$9</f>
        <v>0.04040404040404041</v>
      </c>
    </row>
    <row r="9" spans="1:7" ht="12.75">
      <c r="A9" s="1" t="s">
        <v>11</v>
      </c>
      <c r="B9" s="1">
        <f>SUM(B7:B8)</f>
        <v>402</v>
      </c>
      <c r="C9" s="1">
        <f>SUM(C7:C8)</f>
        <v>1157</v>
      </c>
      <c r="D9" s="1">
        <f>SUM(D7:D8)</f>
        <v>1109</v>
      </c>
      <c r="E9" s="1">
        <f>SUM(E7:E8)</f>
        <v>1391</v>
      </c>
      <c r="F9" s="1">
        <f>SUM(F7:F8)</f>
        <v>4059</v>
      </c>
      <c r="G9" s="3">
        <f>F9/$F$9</f>
        <v>1</v>
      </c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>
        <v>144</v>
      </c>
      <c r="C11" s="1">
        <v>450</v>
      </c>
      <c r="D11" s="1">
        <v>349</v>
      </c>
      <c r="E11" s="1">
        <v>403</v>
      </c>
      <c r="F11" s="1">
        <f>SUM(B11:E11)</f>
        <v>1346</v>
      </c>
      <c r="G11" s="3">
        <f>F11/$F$21</f>
        <v>0.20225394440270472</v>
      </c>
    </row>
    <row r="12" spans="1:7" ht="12.75">
      <c r="A12" s="1" t="s">
        <v>13</v>
      </c>
      <c r="B12" s="1">
        <v>144</v>
      </c>
      <c r="C12" s="1">
        <v>142</v>
      </c>
      <c r="D12" s="1">
        <v>0</v>
      </c>
      <c r="E12" s="1">
        <v>0</v>
      </c>
      <c r="F12" s="1">
        <f aca="true" t="shared" si="0" ref="F12:F20">SUM(B12:E12)</f>
        <v>286</v>
      </c>
      <c r="G12" s="3">
        <f aca="true" t="shared" si="1" ref="G12:G21">F12/$F$21</f>
        <v>0.04297520661157025</v>
      </c>
    </row>
    <row r="13" spans="1:7" ht="12.75">
      <c r="A13" s="1" t="s">
        <v>14</v>
      </c>
      <c r="B13" s="1">
        <v>125</v>
      </c>
      <c r="C13" s="1">
        <v>236</v>
      </c>
      <c r="D13" s="1">
        <v>199</v>
      </c>
      <c r="E13" s="1">
        <v>291</v>
      </c>
      <c r="F13" s="1">
        <f t="shared" si="0"/>
        <v>851</v>
      </c>
      <c r="G13" s="3">
        <f t="shared" si="1"/>
        <v>0.12787377911344852</v>
      </c>
    </row>
    <row r="14" spans="1:7" ht="12.75">
      <c r="A14" s="1" t="s">
        <v>15</v>
      </c>
      <c r="B14" s="1">
        <v>156</v>
      </c>
      <c r="C14" s="1">
        <v>444</v>
      </c>
      <c r="D14" s="1">
        <v>341</v>
      </c>
      <c r="E14" s="1">
        <v>338</v>
      </c>
      <c r="F14" s="1">
        <f t="shared" si="0"/>
        <v>1279</v>
      </c>
      <c r="G14" s="3">
        <f t="shared" si="1"/>
        <v>0.19218632607062358</v>
      </c>
    </row>
    <row r="15" spans="1:7" ht="12.75">
      <c r="A15" s="1" t="s">
        <v>16</v>
      </c>
      <c r="B15" s="1">
        <v>102</v>
      </c>
      <c r="C15" s="1">
        <v>233</v>
      </c>
      <c r="D15" s="1">
        <v>304</v>
      </c>
      <c r="E15" s="1">
        <v>313</v>
      </c>
      <c r="F15" s="1">
        <f t="shared" si="0"/>
        <v>952</v>
      </c>
      <c r="G15" s="3">
        <f t="shared" si="1"/>
        <v>0.1430503380916604</v>
      </c>
    </row>
    <row r="16" spans="1:7" ht="12.75">
      <c r="A16" s="1" t="s">
        <v>17</v>
      </c>
      <c r="B16" s="1">
        <v>73</v>
      </c>
      <c r="C16" s="1">
        <v>171</v>
      </c>
      <c r="D16" s="1">
        <v>137</v>
      </c>
      <c r="E16" s="1">
        <v>160</v>
      </c>
      <c r="F16" s="1">
        <f t="shared" si="0"/>
        <v>541</v>
      </c>
      <c r="G16" s="3">
        <f t="shared" si="1"/>
        <v>0.08129226145755071</v>
      </c>
    </row>
    <row r="17" spans="1:7" ht="12.75">
      <c r="A17" s="1" t="s">
        <v>18</v>
      </c>
      <c r="B17" s="1">
        <v>70</v>
      </c>
      <c r="C17" s="1">
        <v>92</v>
      </c>
      <c r="D17" s="1">
        <v>115</v>
      </c>
      <c r="E17" s="1">
        <v>77</v>
      </c>
      <c r="F17" s="1">
        <f t="shared" si="0"/>
        <v>354</v>
      </c>
      <c r="G17" s="3">
        <f t="shared" si="1"/>
        <v>0.053193087903831704</v>
      </c>
    </row>
    <row r="18" spans="1:7" ht="12.75">
      <c r="A18" s="1" t="s">
        <v>19</v>
      </c>
      <c r="B18" s="1">
        <v>34</v>
      </c>
      <c r="C18" s="1">
        <v>39</v>
      </c>
      <c r="D18" s="1">
        <v>66</v>
      </c>
      <c r="E18" s="1">
        <v>90</v>
      </c>
      <c r="F18" s="1">
        <f t="shared" si="0"/>
        <v>229</v>
      </c>
      <c r="G18" s="3">
        <f t="shared" si="1"/>
        <v>0.03441021788129226</v>
      </c>
    </row>
    <row r="19" spans="1:7" ht="12.75">
      <c r="A19" s="1" t="s">
        <v>20</v>
      </c>
      <c r="B19" s="1">
        <v>20</v>
      </c>
      <c r="C19" s="1">
        <v>27</v>
      </c>
      <c r="D19" s="1">
        <v>11</v>
      </c>
      <c r="E19" s="1">
        <v>88</v>
      </c>
      <c r="F19" s="1">
        <f t="shared" si="0"/>
        <v>146</v>
      </c>
      <c r="G19" s="3">
        <f t="shared" si="1"/>
        <v>0.02193839218632607</v>
      </c>
    </row>
    <row r="20" spans="1:7" ht="12.75">
      <c r="A20" s="1" t="s">
        <v>21</v>
      </c>
      <c r="B20" s="1">
        <v>82</v>
      </c>
      <c r="C20" s="1">
        <v>211</v>
      </c>
      <c r="D20" s="1">
        <v>192</v>
      </c>
      <c r="E20" s="1">
        <v>186</v>
      </c>
      <c r="F20" s="1">
        <f t="shared" si="0"/>
        <v>671</v>
      </c>
      <c r="G20" s="3">
        <f t="shared" si="1"/>
        <v>0.10082644628099173</v>
      </c>
    </row>
    <row r="21" spans="1:7" ht="12.75">
      <c r="A21" s="1" t="s">
        <v>8</v>
      </c>
      <c r="B21" s="1">
        <f>SUM(B11:B20)</f>
        <v>950</v>
      </c>
      <c r="C21" s="1">
        <f>SUM(C11:C20)</f>
        <v>2045</v>
      </c>
      <c r="D21" s="1">
        <f>SUM(D11:D20)</f>
        <v>1714</v>
      </c>
      <c r="E21" s="1">
        <f>SUM(E11:E20)</f>
        <v>1946</v>
      </c>
      <c r="F21" s="1">
        <f>SUM(F11:F20)</f>
        <v>6655</v>
      </c>
      <c r="G21" s="3">
        <f t="shared" si="1"/>
        <v>1</v>
      </c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22</v>
      </c>
      <c r="B23" s="1">
        <v>34</v>
      </c>
      <c r="C23" s="1">
        <v>102</v>
      </c>
      <c r="D23" s="1">
        <v>307</v>
      </c>
      <c r="E23" s="1">
        <f>E24-E21-E9-E5</f>
        <v>293</v>
      </c>
      <c r="F23" s="1">
        <f>SUM(B23:E23)</f>
        <v>736</v>
      </c>
      <c r="G23" s="4">
        <v>1</v>
      </c>
    </row>
    <row r="24" spans="1:7" ht="12.75">
      <c r="A24" s="1" t="s">
        <v>23</v>
      </c>
      <c r="B24" s="1">
        <f>SUM(B5+B9+B21+B23)</f>
        <v>1909</v>
      </c>
      <c r="C24" s="1">
        <f>SUM(C5+C9+C21+C23)</f>
        <v>6082</v>
      </c>
      <c r="D24" s="1">
        <f>SUM(D5+D9+D21+D23)</f>
        <v>5589</v>
      </c>
      <c r="E24" s="1">
        <v>5761</v>
      </c>
      <c r="F24" s="1">
        <f>SUM(B24:E24)</f>
        <v>19341</v>
      </c>
      <c r="G24" s="5">
        <v>1</v>
      </c>
    </row>
    <row r="25" spans="1:7" ht="12.75">
      <c r="A25" s="1"/>
      <c r="B25" s="1"/>
      <c r="C25" s="1"/>
      <c r="D25" s="1"/>
      <c r="E25" s="1"/>
      <c r="F25" s="1"/>
      <c r="G25" s="5"/>
    </row>
    <row r="26" spans="1:7" ht="12.75">
      <c r="A26" s="1" t="s">
        <v>24</v>
      </c>
      <c r="B26" s="1">
        <v>0</v>
      </c>
      <c r="C26" s="1">
        <v>33</v>
      </c>
      <c r="D26" s="1">
        <v>86</v>
      </c>
      <c r="E26" s="1">
        <v>63</v>
      </c>
      <c r="F26" s="1">
        <f>SUM(B26:E26)</f>
        <v>182</v>
      </c>
      <c r="G26" s="5">
        <v>1</v>
      </c>
    </row>
    <row r="27" spans="1:7" ht="12.75">
      <c r="A27" s="1"/>
      <c r="B27" s="1"/>
      <c r="C27" s="1"/>
      <c r="D27" s="1"/>
      <c r="E27" s="1"/>
      <c r="F27" s="1"/>
      <c r="G27" s="5"/>
    </row>
    <row r="28" spans="1:7" ht="12.75">
      <c r="A28" s="1" t="s">
        <v>26</v>
      </c>
      <c r="B28" s="1">
        <v>191</v>
      </c>
      <c r="C28" s="1">
        <v>630</v>
      </c>
      <c r="D28" s="1">
        <v>652</v>
      </c>
      <c r="E28" s="1">
        <v>651</v>
      </c>
      <c r="F28" s="1">
        <f>SUM(B28:E28)</f>
        <v>2124</v>
      </c>
      <c r="G28" s="5">
        <v>1</v>
      </c>
    </row>
    <row r="29" spans="1:7" ht="12.75">
      <c r="A29" s="1"/>
      <c r="B29" s="1"/>
      <c r="C29" s="1"/>
      <c r="D29" s="1"/>
      <c r="E29" s="1"/>
      <c r="F29" s="1"/>
      <c r="G29" s="5"/>
    </row>
    <row r="30" spans="1:7" ht="12.75">
      <c r="A30" s="1" t="s">
        <v>25</v>
      </c>
      <c r="B30" s="1">
        <v>734</v>
      </c>
      <c r="C30" s="1">
        <v>2166</v>
      </c>
      <c r="D30" s="1">
        <v>2197</v>
      </c>
      <c r="E30" s="1">
        <v>2068</v>
      </c>
      <c r="F30" s="1">
        <f>SUM(B30:E30)</f>
        <v>7165</v>
      </c>
      <c r="G30" s="5">
        <v>1</v>
      </c>
    </row>
    <row r="31" spans="1:7" ht="12.75">
      <c r="A31" s="1"/>
      <c r="B31" s="1"/>
      <c r="C31" s="1"/>
      <c r="D31" s="1"/>
      <c r="E31" s="1"/>
      <c r="F31" s="1"/>
      <c r="G31" s="5"/>
    </row>
    <row r="32" spans="1:7" ht="12.75">
      <c r="A32" s="1" t="s">
        <v>27</v>
      </c>
      <c r="B32" s="1">
        <f>SUM(B30+B28+B26+B24)</f>
        <v>2834</v>
      </c>
      <c r="C32" s="1">
        <f>SUM(C30+C28+C26+C24)</f>
        <v>8911</v>
      </c>
      <c r="D32" s="1">
        <f>SUM(D30+D28+D26+D24)</f>
        <v>8524</v>
      </c>
      <c r="E32" s="1">
        <f>SUM(E30+E28+E26+E24)</f>
        <v>8543</v>
      </c>
      <c r="F32" s="1">
        <f>SUM(F30+F28+F26+F24)</f>
        <v>28812</v>
      </c>
      <c r="G32" s="5">
        <v>1</v>
      </c>
    </row>
  </sheetData>
  <printOptions/>
  <pageMargins left="0.75" right="0.75" top="1" bottom="1" header="0.5" footer="0.5"/>
  <pageSetup fitToHeight="1" fitToWidth="1" orientation="portrait"/>
  <headerFooter alignWithMargins="0">
    <oddHeader>&amp;C2010-2011 PSME Enrollment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H29" sqref="H29"/>
    </sheetView>
  </sheetViews>
  <sheetFormatPr defaultColWidth="11.00390625" defaultRowHeight="12.75"/>
  <cols>
    <col min="1" max="7" width="11.00390625" style="0" customWidth="1"/>
    <col min="8" max="8" width="11.00390625" style="8" customWidth="1"/>
  </cols>
  <sheetData>
    <row r="1" spans="1:8" ht="12.75">
      <c r="A1" s="1" t="s">
        <v>0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28</v>
      </c>
      <c r="G1" s="2" t="s">
        <v>34</v>
      </c>
      <c r="H1" s="7" t="s">
        <v>35</v>
      </c>
    </row>
    <row r="2" spans="1:8" ht="12.75">
      <c r="A2" s="9" t="s">
        <v>36</v>
      </c>
      <c r="B2" s="10"/>
      <c r="C2" s="10"/>
      <c r="D2" s="10"/>
      <c r="E2" s="10"/>
      <c r="F2" s="11"/>
      <c r="G2" s="2"/>
      <c r="H2" s="7"/>
    </row>
    <row r="3" spans="1:8" ht="12.75">
      <c r="A3" s="1" t="s">
        <v>5</v>
      </c>
      <c r="B3" s="1">
        <v>102</v>
      </c>
      <c r="C3" s="1">
        <v>501</v>
      </c>
      <c r="D3" s="1">
        <v>427</v>
      </c>
      <c r="E3" s="1">
        <v>396</v>
      </c>
      <c r="F3" s="1">
        <f>SUM(B3:E3)</f>
        <v>1426</v>
      </c>
      <c r="G3" s="6">
        <f>F3/$F$6</f>
        <v>0.17734112672553165</v>
      </c>
      <c r="H3" s="6">
        <f>F3/F27</f>
        <v>0.07107256778309409</v>
      </c>
    </row>
    <row r="4" spans="1:8" ht="12.75">
      <c r="A4" s="1" t="s">
        <v>6</v>
      </c>
      <c r="B4" s="1">
        <v>179</v>
      </c>
      <c r="C4" s="1">
        <v>1099</v>
      </c>
      <c r="D4" s="1">
        <v>1020</v>
      </c>
      <c r="E4" s="1">
        <v>752</v>
      </c>
      <c r="F4" s="1">
        <f>SUM(B4:E4)</f>
        <v>3050</v>
      </c>
      <c r="G4" s="6">
        <f>F4/$F$6</f>
        <v>0.37930605646063925</v>
      </c>
      <c r="H4" s="6">
        <f>F4/F27</f>
        <v>0.15201355661881977</v>
      </c>
    </row>
    <row r="5" spans="1:8" ht="12.75">
      <c r="A5" s="1" t="s">
        <v>7</v>
      </c>
      <c r="B5" s="1">
        <v>294</v>
      </c>
      <c r="C5" s="1">
        <v>1033</v>
      </c>
      <c r="D5" s="1">
        <v>1244</v>
      </c>
      <c r="E5" s="1">
        <v>994</v>
      </c>
      <c r="F5" s="1">
        <f>SUM(B5:E5)</f>
        <v>3565</v>
      </c>
      <c r="G5" s="6">
        <f>F5/$F$6</f>
        <v>0.4433528168138291</v>
      </c>
      <c r="H5" s="6">
        <f>F5/F27</f>
        <v>0.17768141945773525</v>
      </c>
    </row>
    <row r="6" spans="1:8" ht="12.75">
      <c r="A6" s="1" t="s">
        <v>8</v>
      </c>
      <c r="B6" s="1">
        <f>SUM(B3:B5)</f>
        <v>575</v>
      </c>
      <c r="C6" s="1">
        <f>SUM(C3:C5)</f>
        <v>2633</v>
      </c>
      <c r="D6" s="1">
        <f>SUM(D3:D5)</f>
        <v>2691</v>
      </c>
      <c r="E6" s="1">
        <f>SUM(E3:E5)</f>
        <v>2142</v>
      </c>
      <c r="F6" s="1">
        <f>SUM(F3:F5)</f>
        <v>8041</v>
      </c>
      <c r="G6" s="6">
        <f>F6/$F$6</f>
        <v>1</v>
      </c>
      <c r="H6" s="6">
        <f>F6/F27</f>
        <v>0.40076754385964913</v>
      </c>
    </row>
    <row r="7" spans="1:8" ht="12.75">
      <c r="A7" s="1"/>
      <c r="B7" s="1"/>
      <c r="C7" s="1"/>
      <c r="D7" s="1"/>
      <c r="E7" s="1"/>
      <c r="F7" s="1"/>
      <c r="G7" s="6"/>
      <c r="H7" s="6"/>
    </row>
    <row r="8" spans="1:8" ht="12.75">
      <c r="A8" s="9" t="s">
        <v>37</v>
      </c>
      <c r="B8" s="10"/>
      <c r="C8" s="10"/>
      <c r="D8" s="10"/>
      <c r="E8" s="10"/>
      <c r="F8" s="11"/>
      <c r="G8" s="1"/>
      <c r="H8" s="6"/>
    </row>
    <row r="9" spans="1:8" ht="12.75">
      <c r="A9" s="1" t="s">
        <v>9</v>
      </c>
      <c r="B9" s="1">
        <v>428</v>
      </c>
      <c r="C9" s="1">
        <v>1150</v>
      </c>
      <c r="D9" s="1">
        <v>1142</v>
      </c>
      <c r="E9" s="1">
        <v>1220</v>
      </c>
      <c r="F9" s="1">
        <f>SUM(B9:E9)</f>
        <v>3940</v>
      </c>
      <c r="G9" s="6">
        <f>F9/$F$11</f>
        <v>0.9312219333490901</v>
      </c>
      <c r="H9" s="6">
        <f>F9/F27</f>
        <v>0.19637161084529506</v>
      </c>
    </row>
    <row r="10" spans="1:8" ht="12.75">
      <c r="A10" s="1" t="s">
        <v>10</v>
      </c>
      <c r="B10" s="1">
        <v>17</v>
      </c>
      <c r="C10" s="1">
        <v>40</v>
      </c>
      <c r="D10" s="1">
        <v>74</v>
      </c>
      <c r="E10" s="1">
        <v>160</v>
      </c>
      <c r="F10" s="1">
        <f>SUM(B10:E10)</f>
        <v>291</v>
      </c>
      <c r="G10" s="6">
        <f>F10/$F$11</f>
        <v>0.06877806665090995</v>
      </c>
      <c r="H10" s="6">
        <f>F10/F27</f>
        <v>0.01450358851674641</v>
      </c>
    </row>
    <row r="11" spans="1:8" ht="12.75">
      <c r="A11" s="1" t="s">
        <v>11</v>
      </c>
      <c r="B11" s="1">
        <f>SUM(B9:B10)</f>
        <v>445</v>
      </c>
      <c r="C11" s="1">
        <f>SUM(C9:C10)</f>
        <v>1190</v>
      </c>
      <c r="D11" s="1">
        <f>SUM(D9:D10)</f>
        <v>1216</v>
      </c>
      <c r="E11" s="1">
        <f>SUM(E9:E10)</f>
        <v>1380</v>
      </c>
      <c r="F11" s="1">
        <f>SUM(F9:F10)</f>
        <v>4231</v>
      </c>
      <c r="G11" s="6">
        <f>F11/$F$11</f>
        <v>1</v>
      </c>
      <c r="H11" s="6">
        <f>F11/F27</f>
        <v>0.21087519936204147</v>
      </c>
    </row>
    <row r="12" spans="1:8" ht="12.75">
      <c r="A12" s="1"/>
      <c r="B12" s="1"/>
      <c r="C12" s="1"/>
      <c r="D12" s="1"/>
      <c r="E12" s="1"/>
      <c r="F12" s="1"/>
      <c r="G12" s="1"/>
      <c r="H12" s="6"/>
    </row>
    <row r="13" spans="1:8" ht="12.75">
      <c r="A13" s="9" t="s">
        <v>38</v>
      </c>
      <c r="B13" s="10"/>
      <c r="C13" s="10"/>
      <c r="D13" s="10"/>
      <c r="E13" s="10"/>
      <c r="F13" s="11"/>
      <c r="G13" s="1"/>
      <c r="H13" s="6"/>
    </row>
    <row r="14" spans="1:8" ht="12.75">
      <c r="A14" s="1" t="s">
        <v>12</v>
      </c>
      <c r="B14" s="1">
        <v>158</v>
      </c>
      <c r="C14" s="1">
        <v>436</v>
      </c>
      <c r="D14" s="1">
        <v>479</v>
      </c>
      <c r="E14" s="1">
        <v>410</v>
      </c>
      <c r="F14" s="1">
        <f>SUM(B14:E14)</f>
        <v>1483</v>
      </c>
      <c r="G14" s="6">
        <f aca="true" t="shared" si="0" ref="G14:G24">F14/$F$24</f>
        <v>0.2030116358658453</v>
      </c>
      <c r="H14" s="6">
        <f>F14/F27</f>
        <v>0.0739134768740032</v>
      </c>
    </row>
    <row r="15" spans="1:8" ht="12.75">
      <c r="A15" s="1" t="s">
        <v>13</v>
      </c>
      <c r="B15" s="1">
        <v>0</v>
      </c>
      <c r="C15" s="1">
        <v>193</v>
      </c>
      <c r="D15" s="1">
        <v>283</v>
      </c>
      <c r="E15" s="1">
        <v>293</v>
      </c>
      <c r="F15" s="1">
        <f aca="true" t="shared" si="1" ref="F15:F23">SUM(B15:E15)</f>
        <v>769</v>
      </c>
      <c r="G15" s="6">
        <f t="shared" si="0"/>
        <v>0.10527036276522929</v>
      </c>
      <c r="H15" s="6">
        <f>F15/F27</f>
        <v>0.038327352472089314</v>
      </c>
    </row>
    <row r="16" spans="1:8" ht="12.75">
      <c r="A16" s="1" t="s">
        <v>14</v>
      </c>
      <c r="B16" s="1">
        <v>102</v>
      </c>
      <c r="C16" s="1">
        <v>276</v>
      </c>
      <c r="D16" s="1">
        <v>221</v>
      </c>
      <c r="E16" s="1">
        <v>358</v>
      </c>
      <c r="F16" s="1">
        <f t="shared" si="1"/>
        <v>957</v>
      </c>
      <c r="G16" s="6">
        <f t="shared" si="0"/>
        <v>0.13100616016427105</v>
      </c>
      <c r="H16" s="6">
        <f>F16/F27</f>
        <v>0.047697368421052634</v>
      </c>
    </row>
    <row r="17" spans="1:8" ht="12.75">
      <c r="A17" s="1" t="s">
        <v>15</v>
      </c>
      <c r="B17" s="1">
        <v>149</v>
      </c>
      <c r="C17" s="1">
        <v>392</v>
      </c>
      <c r="D17" s="1">
        <v>331</v>
      </c>
      <c r="E17" s="1">
        <v>294</v>
      </c>
      <c r="F17" s="1">
        <f t="shared" si="1"/>
        <v>1166</v>
      </c>
      <c r="G17" s="6">
        <f t="shared" si="0"/>
        <v>0.1596167008898015</v>
      </c>
      <c r="H17" s="6">
        <f>F17/F27</f>
        <v>0.0581140350877193</v>
      </c>
    </row>
    <row r="18" spans="1:8" ht="12.75">
      <c r="A18" s="1" t="s">
        <v>16</v>
      </c>
      <c r="B18" s="1">
        <v>134</v>
      </c>
      <c r="C18" s="1">
        <v>241</v>
      </c>
      <c r="D18" s="1">
        <v>340</v>
      </c>
      <c r="E18" s="1">
        <v>318</v>
      </c>
      <c r="F18" s="1">
        <f t="shared" si="1"/>
        <v>1033</v>
      </c>
      <c r="G18" s="6">
        <f t="shared" si="0"/>
        <v>0.14140999315537303</v>
      </c>
      <c r="H18" s="6">
        <f>F18/F27</f>
        <v>0.05148524720893142</v>
      </c>
    </row>
    <row r="19" spans="1:8" ht="12.75">
      <c r="A19" s="1" t="s">
        <v>17</v>
      </c>
      <c r="B19" s="1">
        <v>89</v>
      </c>
      <c r="C19" s="1">
        <v>147</v>
      </c>
      <c r="D19" s="1">
        <v>227</v>
      </c>
      <c r="E19" s="1">
        <v>181</v>
      </c>
      <c r="F19" s="1">
        <f t="shared" si="1"/>
        <v>644</v>
      </c>
      <c r="G19" s="6">
        <f t="shared" si="0"/>
        <v>0.08815879534565366</v>
      </c>
      <c r="H19" s="6">
        <f>F19/F27</f>
        <v>0.03209728867623605</v>
      </c>
    </row>
    <row r="20" spans="1:8" ht="12.75">
      <c r="A20" s="1" t="s">
        <v>18</v>
      </c>
      <c r="B20" s="1">
        <v>75</v>
      </c>
      <c r="C20" s="1">
        <v>70</v>
      </c>
      <c r="D20" s="1">
        <v>75</v>
      </c>
      <c r="E20" s="1">
        <v>118</v>
      </c>
      <c r="F20" s="1">
        <f t="shared" si="1"/>
        <v>338</v>
      </c>
      <c r="G20" s="6">
        <f t="shared" si="0"/>
        <v>0.046269678302532515</v>
      </c>
      <c r="H20" s="6">
        <f>F20/F27</f>
        <v>0.01684609250398724</v>
      </c>
    </row>
    <row r="21" spans="1:8" ht="12.75">
      <c r="A21" s="1" t="s">
        <v>19</v>
      </c>
      <c r="B21" s="1">
        <v>40</v>
      </c>
      <c r="C21" s="1">
        <v>52</v>
      </c>
      <c r="D21" s="1">
        <v>40</v>
      </c>
      <c r="E21" s="1">
        <v>63</v>
      </c>
      <c r="F21" s="1">
        <f t="shared" si="1"/>
        <v>195</v>
      </c>
      <c r="G21" s="6">
        <f t="shared" si="0"/>
        <v>0.026694045174537988</v>
      </c>
      <c r="H21" s="6">
        <f>F21/F27</f>
        <v>0.009718899521531101</v>
      </c>
    </row>
    <row r="22" spans="1:8" ht="12.75">
      <c r="A22" s="1" t="s">
        <v>20</v>
      </c>
      <c r="B22" s="1">
        <v>37</v>
      </c>
      <c r="C22" s="1">
        <v>39</v>
      </c>
      <c r="D22" s="1">
        <v>77</v>
      </c>
      <c r="E22" s="1">
        <v>39</v>
      </c>
      <c r="F22" s="1">
        <f t="shared" si="1"/>
        <v>192</v>
      </c>
      <c r="G22" s="6">
        <f t="shared" si="0"/>
        <v>0.026283367556468172</v>
      </c>
      <c r="H22" s="6">
        <f>F22/F27</f>
        <v>0.009569377990430622</v>
      </c>
    </row>
    <row r="23" spans="1:8" ht="12.75">
      <c r="A23" s="1" t="s">
        <v>21</v>
      </c>
      <c r="B23" s="1">
        <v>0</v>
      </c>
      <c r="C23" s="1">
        <v>168</v>
      </c>
      <c r="D23" s="1">
        <v>198</v>
      </c>
      <c r="E23" s="1">
        <v>162</v>
      </c>
      <c r="F23" s="1">
        <f t="shared" si="1"/>
        <v>528</v>
      </c>
      <c r="G23" s="6">
        <f t="shared" si="0"/>
        <v>0.07227926078028747</v>
      </c>
      <c r="H23" s="6">
        <f>F23/F27</f>
        <v>0.02631578947368421</v>
      </c>
    </row>
    <row r="24" spans="1:8" ht="12.75">
      <c r="A24" s="1" t="s">
        <v>8</v>
      </c>
      <c r="B24" s="1">
        <f>SUM(B14:B23)</f>
        <v>784</v>
      </c>
      <c r="C24" s="1">
        <f>SUM(C14:C23)</f>
        <v>2014</v>
      </c>
      <c r="D24" s="1">
        <f>SUM(D14:D23)</f>
        <v>2271</v>
      </c>
      <c r="E24" s="1">
        <f>SUM(E14:E23)</f>
        <v>2236</v>
      </c>
      <c r="F24" s="1">
        <f>SUM(F14:F23)</f>
        <v>7305</v>
      </c>
      <c r="G24" s="6">
        <f t="shared" si="0"/>
        <v>1</v>
      </c>
      <c r="H24" s="6">
        <f>F24/F27</f>
        <v>0.3640849282296651</v>
      </c>
    </row>
    <row r="25" spans="1:8" ht="12.75">
      <c r="A25" s="1"/>
      <c r="B25" s="1"/>
      <c r="C25" s="1"/>
      <c r="D25" s="1"/>
      <c r="E25" s="1"/>
      <c r="F25" s="1"/>
      <c r="G25" s="1"/>
      <c r="H25" s="6"/>
    </row>
    <row r="26" spans="1:8" ht="12.75">
      <c r="A26" s="1" t="s">
        <v>22</v>
      </c>
      <c r="B26" s="1">
        <v>155</v>
      </c>
      <c r="C26" s="1">
        <v>111</v>
      </c>
      <c r="D26" s="1">
        <f>D27-D24-D11-D6</f>
        <v>106</v>
      </c>
      <c r="E26" s="1">
        <f>E27-E24-E11-E6</f>
        <v>115</v>
      </c>
      <c r="F26" s="1">
        <f>SUM(B26:E26)</f>
        <v>487</v>
      </c>
      <c r="G26" s="6">
        <v>1</v>
      </c>
      <c r="H26" s="6">
        <f>F26/F27</f>
        <v>0.024272328548644338</v>
      </c>
    </row>
    <row r="27" spans="1:8" ht="12.75">
      <c r="A27" s="1" t="s">
        <v>23</v>
      </c>
      <c r="B27" s="1">
        <f>SUM(B26+B24+B11+B6)</f>
        <v>1959</v>
      </c>
      <c r="C27" s="1">
        <f>SUM(C26+C24+C11+C6)</f>
        <v>5948</v>
      </c>
      <c r="D27" s="1">
        <v>6284</v>
      </c>
      <c r="E27" s="1">
        <v>5873</v>
      </c>
      <c r="F27" s="1">
        <f>SUM(B27:E27)</f>
        <v>20064</v>
      </c>
      <c r="G27" s="6">
        <v>1</v>
      </c>
      <c r="H27" s="6">
        <f>F27/F27</f>
        <v>1</v>
      </c>
    </row>
    <row r="28" spans="1:8" ht="12.75">
      <c r="A28" s="1"/>
      <c r="B28" s="1"/>
      <c r="C28" s="1"/>
      <c r="D28" s="1"/>
      <c r="E28" s="1"/>
      <c r="F28" s="1"/>
      <c r="G28" s="6"/>
      <c r="H28" s="6"/>
    </row>
    <row r="29" spans="1:8" ht="12.75">
      <c r="A29" s="1" t="s">
        <v>24</v>
      </c>
      <c r="B29" s="1">
        <v>61</v>
      </c>
      <c r="C29" s="1">
        <v>55</v>
      </c>
      <c r="D29" s="1">
        <v>46</v>
      </c>
      <c r="E29" s="1">
        <v>0</v>
      </c>
      <c r="F29" s="1">
        <f>SUM(B29:E29)</f>
        <v>162</v>
      </c>
      <c r="G29" s="6">
        <v>1</v>
      </c>
      <c r="H29" s="6"/>
    </row>
    <row r="30" spans="1:8" ht="12.75">
      <c r="A30" s="1"/>
      <c r="B30" s="1"/>
      <c r="C30" s="1"/>
      <c r="D30" s="1"/>
      <c r="E30" s="1"/>
      <c r="F30" s="1"/>
      <c r="G30" s="6"/>
      <c r="H30" s="6"/>
    </row>
    <row r="31" spans="1:8" ht="12.75">
      <c r="A31" s="1" t="s">
        <v>26</v>
      </c>
      <c r="B31" s="1">
        <v>228</v>
      </c>
      <c r="C31" s="1">
        <v>586</v>
      </c>
      <c r="D31" s="1">
        <v>672</v>
      </c>
      <c r="E31" s="1">
        <v>567</v>
      </c>
      <c r="F31" s="1">
        <f>SUM(B31:E31)</f>
        <v>2053</v>
      </c>
      <c r="G31" s="6">
        <v>1</v>
      </c>
      <c r="H31" s="6"/>
    </row>
    <row r="32" spans="1:8" ht="12.75">
      <c r="A32" s="1"/>
      <c r="B32" s="1"/>
      <c r="C32" s="1"/>
      <c r="D32" s="1"/>
      <c r="E32" s="1"/>
      <c r="F32" s="1"/>
      <c r="G32" s="6"/>
      <c r="H32" s="6"/>
    </row>
    <row r="33" spans="1:8" ht="12.75">
      <c r="A33" s="1" t="s">
        <v>25</v>
      </c>
      <c r="B33" s="1">
        <v>708</v>
      </c>
      <c r="C33" s="1">
        <v>2075</v>
      </c>
      <c r="D33" s="1">
        <v>2044</v>
      </c>
      <c r="E33" s="1">
        <v>1978</v>
      </c>
      <c r="F33" s="1">
        <f>SUM(B33:E33)</f>
        <v>6805</v>
      </c>
      <c r="G33" s="6">
        <v>1</v>
      </c>
      <c r="H33" s="6"/>
    </row>
    <row r="34" spans="1:8" ht="12.75">
      <c r="A34" s="1"/>
      <c r="B34" s="1"/>
      <c r="C34" s="1"/>
      <c r="D34" s="1"/>
      <c r="E34" s="1"/>
      <c r="F34" s="1"/>
      <c r="G34" s="6"/>
      <c r="H34" s="6"/>
    </row>
    <row r="35" spans="1:8" ht="12.75">
      <c r="A35" s="1" t="s">
        <v>27</v>
      </c>
      <c r="B35" s="1">
        <f>SUM(B33+B31+B29+B27)</f>
        <v>2956</v>
      </c>
      <c r="C35" s="1">
        <f>SUM(C33+C31+C29+C27)</f>
        <v>8664</v>
      </c>
      <c r="D35" s="1">
        <f>SUM(D33+D31+D29+D27)</f>
        <v>9046</v>
      </c>
      <c r="E35" s="1">
        <f>SUM(E33+E31+E29+E27)</f>
        <v>8418</v>
      </c>
      <c r="F35" s="1">
        <f>SUM(F33+F31+F29+F27)</f>
        <v>29084</v>
      </c>
      <c r="G35" s="6">
        <v>1</v>
      </c>
      <c r="H35" s="6"/>
    </row>
  </sheetData>
  <mergeCells count="3">
    <mergeCell ref="A2:F2"/>
    <mergeCell ref="A8:F8"/>
    <mergeCell ref="A13:F13"/>
  </mergeCells>
  <printOptions/>
  <pageMargins left="0.75" right="0.75" top="1" bottom="1" header="0.5" footer="0.5"/>
  <pageSetup fitToHeight="1" fitToWidth="1" orientation="portrait" scale="81"/>
  <headerFooter alignWithMargins="0">
    <oddHeader>&amp;C2011-2012 PSME Enrollment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Tullio</dc:creator>
  <cp:keywords/>
  <dc:description/>
  <cp:lastModifiedBy>Pippa</cp:lastModifiedBy>
  <cp:lastPrinted>2012-05-29T22:25:56Z</cp:lastPrinted>
  <dcterms:created xsi:type="dcterms:W3CDTF">2012-05-29T17:14:26Z</dcterms:created>
  <dcterms:modified xsi:type="dcterms:W3CDTF">2012-06-04T16:32:13Z</dcterms:modified>
  <cp:category/>
  <cp:version/>
  <cp:contentType/>
  <cp:contentStatus/>
</cp:coreProperties>
</file>