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980" windowWidth="32767" windowHeight="1792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<sst xmlns="http://schemas.openxmlformats.org/spreadsheetml/2006/main" count="762" uniqueCount="158">
  <si>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</si>
  <si>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</si>
  <si>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</si>
  <si>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</si>
  <si>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</si>
  <si>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</si>
  <si>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</si>
  <si>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</si>
  <si>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</si>
  <si>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</si>
  <si>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</si>
  <si>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</si>
  <si>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</si>
  <si>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</si>
  <si>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</si>
  <si>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</si>
  <si>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</si>
  <si>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</si>
  <si>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</si>
  <si>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</si>
  <si>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</si>
  <si>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</si>
  <si>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</si>
  <si>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</si>
  <si>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</si>
  <si>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</si>
  <si>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</si>
  <si>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</si>
  <si>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</si>
  <si>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TOTALS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</si>
  <si>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</si>
  <si>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</si>
  <si>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</si>
  <si>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</si>
  <si>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</si>
  <si>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</si>
  <si>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t>Acct</t>
  </si>
  <si>
    <t>Subscription to American Accounting Assoc Profession Updates</t>
  </si>
  <si>
    <t>??</t>
  </si>
  <si>
    <t>AUTO</t>
  </si>
  <si>
    <t xml:space="preserve">Transmissions, special tools, overhaul kits, stands </t>
  </si>
  <si>
    <t>V.E.1</t>
  </si>
  <si>
    <t>No</t>
  </si>
  <si>
    <t xml:space="preserve">N </t>
  </si>
  <si>
    <t>N</t>
  </si>
  <si>
    <t>Y</t>
  </si>
  <si>
    <t xml:space="preserve">Floor cleaner machine, </t>
  </si>
  <si>
    <t>no</t>
  </si>
  <si>
    <t xml:space="preserve">More carts in shop </t>
  </si>
  <si>
    <t>R</t>
  </si>
  <si>
    <t xml:space="preserve">Brake washer </t>
  </si>
  <si>
    <t>Brake lathe on car</t>
  </si>
  <si>
    <t xml:space="preserve">Oil filter crusher </t>
  </si>
  <si>
    <t>HP Chassis dyno</t>
  </si>
  <si>
    <t>yes</t>
  </si>
  <si>
    <t>Yes</t>
  </si>
  <si>
    <t xml:space="preserve">Car pusher </t>
  </si>
  <si>
    <t xml:space="preserve">Electronic shop management software </t>
  </si>
  <si>
    <t xml:space="preserve">10years of subscriptions to factory tools </t>
  </si>
  <si>
    <t xml:space="preserve">ASE study guides </t>
  </si>
  <si>
    <t xml:space="preserve">Subscription to identifix </t>
  </si>
  <si>
    <t xml:space="preserve">Update engine lab with new stationary engines </t>
  </si>
  <si>
    <t xml:space="preserve">New steering and suspension training display and cutaway </t>
  </si>
  <si>
    <t xml:space="preserve">Battery volt amp load testers </t>
  </si>
  <si>
    <t xml:space="preserve">Wire terminal test </t>
  </si>
  <si>
    <t xml:space="preserve">Wire terminal servicing tools, crimper strippers </t>
  </si>
  <si>
    <t xml:space="preserve">Ignition simulator boards ford, gm, Asian, euro </t>
  </si>
  <si>
    <t xml:space="preserve">Headlight aiming equipment </t>
  </si>
  <si>
    <t xml:space="preserve">Valve adjusting equipment, engines on stands </t>
  </si>
  <si>
    <t xml:space="preserve">Coolant flush equipment </t>
  </si>
  <si>
    <t xml:space="preserve">Oil extractors </t>
  </si>
  <si>
    <t xml:space="preserve">Engine oil analyzer </t>
  </si>
  <si>
    <t>Projector and screen</t>
  </si>
  <si>
    <t>V.F.1</t>
  </si>
  <si>
    <t>Hunter Hawkeye alignment machine</t>
  </si>
  <si>
    <t>Rp</t>
  </si>
  <si>
    <t>10-15 yrs</t>
  </si>
  <si>
    <t>Hunter Mohawk alignment machine</t>
  </si>
  <si>
    <t>John Bean alignment machine</t>
  </si>
  <si>
    <t>28.959.00</t>
  </si>
  <si>
    <t>Portable work benches</t>
  </si>
  <si>
    <t>20 years</t>
  </si>
  <si>
    <t>BCAT/CIS</t>
  </si>
  <si>
    <t xml:space="preserve">Continue offering CodeLab online tutorial free to all our programming students. </t>
  </si>
  <si>
    <t>V.G.</t>
  </si>
  <si>
    <t>1 yr</t>
  </si>
  <si>
    <t xml:space="preserve"> -</t>
  </si>
  <si>
    <t>Peer tutoring in the lab figured at 3 perquarter working 16 hours per week for 10 weeks per quarter at 14.50</t>
  </si>
  <si>
    <t>N/A</t>
  </si>
  <si>
    <t>Equity</t>
  </si>
  <si>
    <t>Mentor - Currently working to build industry relationships, counsel students, and STEM events. Cost is per quarter.</t>
  </si>
  <si>
    <t>III.D.</t>
  </si>
  <si>
    <t>Wireless adapter for each ATC classroom</t>
  </si>
  <si>
    <t>5 yrs</t>
  </si>
  <si>
    <t>Electrical outlets in classrooms for student laptops. Estimate is per classroom.</t>
  </si>
  <si>
    <t>10 yrs</t>
  </si>
  <si>
    <t>TechSmith - Camtasia</t>
  </si>
  <si>
    <t>3 yrs</t>
  </si>
  <si>
    <t>TechSmith - SnagIt</t>
  </si>
  <si>
    <t>MacInCloud http://www.macincloud.com/</t>
  </si>
  <si>
    <t>Amazon Web Services</t>
  </si>
  <si>
    <t>Departmental Accounts</t>
  </si>
  <si>
    <t>Teaching Assistants</t>
  </si>
  <si>
    <t>V.J.</t>
  </si>
  <si>
    <t>Cyber Security Summer Camp and other Outreach offorts</t>
  </si>
  <si>
    <t>Privacy Shilds</t>
  </si>
  <si>
    <t>Two more smart classrooms between the hours of 6:00 - 8:00 pm; one more classroom during the daytime (9:30 - 5:20 pm).</t>
  </si>
  <si>
    <t>Due to both growth in offerings (yes) and in growth in numbers of core courses.</t>
  </si>
  <si>
    <t>Same as any classroom with computers</t>
  </si>
  <si>
    <t>College Services</t>
  </si>
  <si>
    <t>A Mac classroom equipped with a Mac computer for each student to use (evening would work)</t>
  </si>
  <si>
    <t>Yes (iOS Development course)</t>
  </si>
  <si>
    <t>Re-design for AT 205 (This could be accomplished by smaller desks and/or chairs with smaller footptint)</t>
  </si>
  <si>
    <t>Yes (moved)</t>
  </si>
  <si>
    <t>10 years</t>
  </si>
  <si>
    <t xml:space="preserve">Computer in AT 203F cloned as computers in lab </t>
  </si>
  <si>
    <t>5 years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</si>
  <si>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</si>
  <si>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</si>
  <si>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</si>
  <si>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</si>
  <si>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Smart boards for the classrooms</t>
  </si>
  <si>
    <t>A second overhead projector</t>
  </si>
  <si>
    <t>Real Estate</t>
  </si>
  <si>
    <t>Conference funding requested</t>
  </si>
  <si>
    <t>BUS</t>
  </si>
  <si>
    <t>DMT</t>
  </si>
  <si>
    <t>2 computers, 1 desktop Mac, 1 dessktop PC for Business Lab</t>
  </si>
  <si>
    <t>HAAS 5c collett high speed rotary 4th Axis</t>
  </si>
  <si>
    <t>HAAS HRT 210 servo rotary table 4th Axis</t>
  </si>
  <si>
    <t>HAAS VF2SS 4/5 Axis capabilities</t>
  </si>
  <si>
    <t xml:space="preserve">Rp </t>
  </si>
  <si>
    <t>Engine Lathes</t>
  </si>
  <si>
    <t>Bridgeport milling machines</t>
  </si>
  <si>
    <t>CMM Inspection Rotary Table Ziess</t>
  </si>
  <si>
    <t xml:space="preserve">CMM Manager Software B&amp;S 7.10.7 </t>
  </si>
  <si>
    <t>CMM Manager Software B&amp;S Micro Val</t>
  </si>
  <si>
    <t>CMM Manager Software Tesa</t>
  </si>
  <si>
    <t xml:space="preserve">OKUMA / HAAS ST20Y  Workholding /  Chucks </t>
  </si>
  <si>
    <t>$           10.000.00</t>
  </si>
  <si>
    <t>Form Labs SLS Powder3D printer</t>
  </si>
  <si>
    <t>Markedforged 3D Metal Printer</t>
  </si>
  <si>
    <t>OneProcess Technologies_ Support Removal System</t>
  </si>
  <si>
    <t>Mastecam annual update</t>
  </si>
  <si>
    <t>VE1</t>
  </si>
  <si>
    <t>NO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</si>
  <si>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</si>
  <si>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</si>
  <si>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</si>
  <si>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</si>
  <si>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</si>
  <si>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>SOFTWARE FOR EXSISTING PROGRAM /PAID WITH lOTTERY FOR 15+YEARS</t>
  </si>
  <si>
    <r>
      <rPr>
        <sz val="9"/>
        <color indexed="8"/>
        <rFont val="Times New Roman"/>
        <family val="1"/>
      </rPr>
      <t xml:space="preserve">Item(please remember, the per item value must be over $100) </t>
    </r>
  </si>
  <si>
    <t>missing $ in spreadsheet from IPBT</t>
  </si>
  <si>
    <t>2 computer monitor and docking station for FT faculty's use in office (currently only has laptop)</t>
  </si>
  <si>
    <t>ETS suggestion for compatibility with laptop</t>
  </si>
  <si>
    <t>1 Brother MFCL2740DW Compact Wireless Multifunction Monochrome Laser Printer with Single-Pass Duplex Copy Scan for business lab</t>
  </si>
  <si>
    <t>was in original budget request submitted to division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</si>
</sst>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0" fontId="49" fillId="0" borderId="1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4" fontId="53" fillId="0" borderId="10" xfId="0" applyNumberFormat="1" applyFont="1" applyBorder="1" applyAlignment="1">
      <alignment horizontal="center" vertical="center" wrapText="1"/>
    </xf>
    <xf numFmtId="44" fontId="53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44" fontId="53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24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44" fontId="53" fillId="33" borderId="10" xfId="0" applyNumberFormat="1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44" fontId="53" fillId="0" borderId="10" xfId="44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53" fillId="0" borderId="10" xfId="0" applyNumberFormat="1" applyFont="1" applyBorder="1" applyAlignment="1">
      <alignment vertical="center"/>
    </xf>
    <xf numFmtId="2" fontId="53" fillId="0" borderId="10" xfId="0" applyNumberFormat="1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44" fontId="53" fillId="0" borderId="10" xfId="44" applyFont="1" applyFill="1" applyBorder="1" applyAlignment="1">
      <alignment vertical="center"/>
    </xf>
    <xf numFmtId="170" fontId="53" fillId="0" borderId="10" xfId="0" applyNumberFormat="1" applyFont="1" applyBorder="1" applyAlignment="1">
      <alignment vertical="center"/>
    </xf>
    <xf numFmtId="44" fontId="53" fillId="34" borderId="10" xfId="0" applyNumberFormat="1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28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D66" sqref="D66:N67"/>
    </sheetView>
  </sheetViews>
  <sheetFormatPr defaultColWidth="11.00390625" defaultRowHeight="15.75"/>
  <cols>
    <col min="1" max="1" width="8.875" style="48" customWidth="1"/>
    <col min="2" max="2" width="6.125" style="48" customWidth="1"/>
    <col min="3" max="3" width="41.125" style="48" customWidth="1"/>
    <col min="4" max="4" width="8.625" style="48" customWidth="1"/>
    <col min="5" max="6" width="8.375" style="48" customWidth="1"/>
    <col min="7" max="7" width="9.625" style="48" customWidth="1"/>
    <col min="8" max="8" width="8.375" style="48" customWidth="1"/>
    <col min="9" max="9" width="11.875" style="48" customWidth="1"/>
    <col min="10" max="10" width="6.00390625" style="48" customWidth="1"/>
    <col min="11" max="11" width="10.125" style="48" customWidth="1"/>
    <col min="12" max="12" width="10.875" style="48" customWidth="1"/>
    <col min="13" max="16" width="8.875" style="49" customWidth="1"/>
    <col min="17" max="17" width="12.375" style="48" bestFit="1" customWidth="1"/>
    <col min="18" max="16384" width="8.875" style="48" customWidth="1"/>
  </cols>
  <sheetData>
    <row r="1" spans="2:12" ht="13.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6" ht="36" customHeight="1">
      <c r="B2" s="71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2:16" ht="93.75" customHeight="1">
      <c r="B3" s="74" t="s">
        <v>34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7" ht="21" customHeight="1">
      <c r="B4" s="50"/>
      <c r="C4" s="51"/>
      <c r="D4" s="51"/>
      <c r="E4" s="51"/>
      <c r="F4" s="51"/>
      <c r="G4" s="51"/>
      <c r="H4" s="51"/>
      <c r="I4" s="51"/>
      <c r="J4" s="51"/>
      <c r="K4" s="51"/>
      <c r="L4" s="52"/>
      <c r="M4" s="76" t="s">
        <v>28</v>
      </c>
      <c r="N4" s="76"/>
      <c r="O4" s="76"/>
      <c r="P4" s="76"/>
      <c r="Q4" s="76"/>
    </row>
    <row r="5" spans="1:17" s="53" customFormat="1" ht="64.5">
      <c r="A5" s="42" t="s">
        <v>22</v>
      </c>
      <c r="B5" s="42" t="s">
        <v>3</v>
      </c>
      <c r="C5" s="46" t="s">
        <v>152</v>
      </c>
      <c r="D5" s="42" t="s">
        <v>35</v>
      </c>
      <c r="E5" s="42" t="s">
        <v>1</v>
      </c>
      <c r="F5" s="42" t="s">
        <v>9</v>
      </c>
      <c r="G5" s="42" t="s">
        <v>8</v>
      </c>
      <c r="H5" s="42" t="s">
        <v>11</v>
      </c>
      <c r="I5" s="42" t="s">
        <v>4</v>
      </c>
      <c r="J5" s="42" t="s">
        <v>5</v>
      </c>
      <c r="K5" s="42" t="s">
        <v>2</v>
      </c>
      <c r="L5" s="43" t="s">
        <v>6</v>
      </c>
      <c r="M5" s="43" t="s">
        <v>24</v>
      </c>
      <c r="N5" s="43" t="s">
        <v>25</v>
      </c>
      <c r="O5" s="43" t="s">
        <v>26</v>
      </c>
      <c r="P5" s="43" t="s">
        <v>27</v>
      </c>
      <c r="Q5" s="43" t="s">
        <v>23</v>
      </c>
    </row>
    <row r="6" spans="1:17" s="53" customFormat="1" ht="25.5">
      <c r="A6" s="42" t="s">
        <v>36</v>
      </c>
      <c r="B6" s="42"/>
      <c r="C6" s="46" t="s">
        <v>37</v>
      </c>
      <c r="D6" s="54"/>
      <c r="E6" s="54"/>
      <c r="F6" s="54"/>
      <c r="G6" s="54"/>
      <c r="H6" s="54"/>
      <c r="I6" s="44"/>
      <c r="J6" s="42"/>
      <c r="K6" s="42" t="s">
        <v>38</v>
      </c>
      <c r="L6" s="55" t="e">
        <f aca="true" t="shared" si="0" ref="L6:L64">I6*J6+K6</f>
        <v>#VALUE!</v>
      </c>
      <c r="M6" s="43"/>
      <c r="N6" s="43"/>
      <c r="O6" s="43"/>
      <c r="P6" s="43"/>
      <c r="Q6" s="43"/>
    </row>
    <row r="7" spans="1:17" s="53" customFormat="1" ht="12">
      <c r="A7" s="42"/>
      <c r="B7" s="42"/>
      <c r="C7" s="46"/>
      <c r="D7" s="54"/>
      <c r="E7" s="54"/>
      <c r="F7" s="54"/>
      <c r="G7" s="54"/>
      <c r="H7" s="54"/>
      <c r="I7" s="44"/>
      <c r="J7" s="42"/>
      <c r="K7" s="42"/>
      <c r="L7" s="55">
        <f t="shared" si="0"/>
        <v>0</v>
      </c>
      <c r="M7" s="43"/>
      <c r="N7" s="43"/>
      <c r="O7" s="43"/>
      <c r="P7" s="43"/>
      <c r="Q7" s="56"/>
    </row>
    <row r="8" spans="1:17" s="53" customFormat="1" ht="12.75">
      <c r="A8" s="42" t="s">
        <v>39</v>
      </c>
      <c r="B8" s="42"/>
      <c r="C8" s="46" t="s">
        <v>40</v>
      </c>
      <c r="D8" s="54" t="s">
        <v>41</v>
      </c>
      <c r="E8" s="54" t="s">
        <v>42</v>
      </c>
      <c r="F8" s="54"/>
      <c r="G8" s="54" t="s">
        <v>43</v>
      </c>
      <c r="H8" s="54">
        <v>5</v>
      </c>
      <c r="I8" s="57"/>
      <c r="J8" s="58">
        <v>8</v>
      </c>
      <c r="K8" s="57">
        <v>4000</v>
      </c>
      <c r="L8" s="59">
        <v>25000</v>
      </c>
      <c r="M8" s="58" t="s">
        <v>44</v>
      </c>
      <c r="N8" s="58" t="s">
        <v>45</v>
      </c>
      <c r="O8" s="58" t="s">
        <v>45</v>
      </c>
      <c r="P8" s="58" t="s">
        <v>45</v>
      </c>
      <c r="Q8" s="56"/>
    </row>
    <row r="9" spans="1:17" s="53" customFormat="1" ht="12.75">
      <c r="A9" s="42"/>
      <c r="B9" s="42"/>
      <c r="C9" s="46" t="s">
        <v>46</v>
      </c>
      <c r="D9" s="54" t="s">
        <v>41</v>
      </c>
      <c r="E9" s="54" t="s">
        <v>47</v>
      </c>
      <c r="F9" s="54"/>
      <c r="G9" s="54" t="s">
        <v>43</v>
      </c>
      <c r="H9" s="54">
        <v>5</v>
      </c>
      <c r="I9" s="57">
        <v>0</v>
      </c>
      <c r="J9" s="58">
        <v>1</v>
      </c>
      <c r="K9" s="57">
        <v>7000</v>
      </c>
      <c r="L9" s="59">
        <v>7000</v>
      </c>
      <c r="M9" s="58" t="s">
        <v>44</v>
      </c>
      <c r="N9" s="58" t="s">
        <v>44</v>
      </c>
      <c r="O9" s="58" t="s">
        <v>44</v>
      </c>
      <c r="P9" s="58" t="s">
        <v>44</v>
      </c>
      <c r="Q9" s="43"/>
    </row>
    <row r="10" spans="1:17" s="53" customFormat="1" ht="12.75">
      <c r="A10" s="42"/>
      <c r="B10" s="42"/>
      <c r="C10" s="46" t="s">
        <v>48</v>
      </c>
      <c r="D10" s="54" t="s">
        <v>41</v>
      </c>
      <c r="E10" s="54" t="s">
        <v>47</v>
      </c>
      <c r="F10" s="54"/>
      <c r="G10" s="54" t="s">
        <v>49</v>
      </c>
      <c r="H10" s="54">
        <v>5</v>
      </c>
      <c r="I10" s="57">
        <v>0</v>
      </c>
      <c r="J10" s="58">
        <v>12</v>
      </c>
      <c r="K10" s="57">
        <v>400</v>
      </c>
      <c r="L10" s="59">
        <v>4500</v>
      </c>
      <c r="M10" s="58" t="s">
        <v>44</v>
      </c>
      <c r="N10" s="58" t="s">
        <v>44</v>
      </c>
      <c r="O10" s="58" t="s">
        <v>44</v>
      </c>
      <c r="P10" s="58" t="s">
        <v>44</v>
      </c>
      <c r="Q10" s="43"/>
    </row>
    <row r="11" spans="1:17" s="54" customFormat="1" ht="16.5" customHeight="1">
      <c r="A11" s="42"/>
      <c r="B11" s="58"/>
      <c r="C11" s="46" t="s">
        <v>50</v>
      </c>
      <c r="D11" s="54" t="s">
        <v>41</v>
      </c>
      <c r="E11" s="54" t="s">
        <v>47</v>
      </c>
      <c r="G11" s="54" t="s">
        <v>43</v>
      </c>
      <c r="H11" s="54">
        <v>5</v>
      </c>
      <c r="I11" s="57">
        <v>0</v>
      </c>
      <c r="J11" s="58">
        <v>4</v>
      </c>
      <c r="K11" s="57">
        <v>12000</v>
      </c>
      <c r="L11" s="59">
        <v>5100</v>
      </c>
      <c r="M11" s="58" t="s">
        <v>44</v>
      </c>
      <c r="N11" s="58" t="s">
        <v>45</v>
      </c>
      <c r="O11" s="58" t="s">
        <v>45</v>
      </c>
      <c r="P11" s="58" t="s">
        <v>45</v>
      </c>
      <c r="Q11" s="43"/>
    </row>
    <row r="12" spans="1:17" s="54" customFormat="1" ht="16.5" customHeight="1">
      <c r="A12" s="42"/>
      <c r="B12" s="58"/>
      <c r="C12" s="46" t="s">
        <v>51</v>
      </c>
      <c r="D12" s="54" t="s">
        <v>41</v>
      </c>
      <c r="E12" s="54" t="s">
        <v>47</v>
      </c>
      <c r="G12" s="54" t="s">
        <v>49</v>
      </c>
      <c r="H12" s="54">
        <v>5</v>
      </c>
      <c r="I12" s="57">
        <v>0</v>
      </c>
      <c r="J12" s="58">
        <v>2</v>
      </c>
      <c r="K12" s="57">
        <v>6000</v>
      </c>
      <c r="L12" s="59">
        <v>12000</v>
      </c>
      <c r="M12" s="58" t="s">
        <v>44</v>
      </c>
      <c r="N12" s="58" t="s">
        <v>45</v>
      </c>
      <c r="O12" s="58" t="s">
        <v>45</v>
      </c>
      <c r="P12" s="58" t="s">
        <v>45</v>
      </c>
      <c r="Q12" s="43"/>
    </row>
    <row r="13" spans="1:17" s="54" customFormat="1" ht="16.5" customHeight="1">
      <c r="A13" s="42"/>
      <c r="B13" s="58"/>
      <c r="C13" s="46" t="s">
        <v>52</v>
      </c>
      <c r="D13" s="54" t="s">
        <v>41</v>
      </c>
      <c r="E13" s="54" t="s">
        <v>47</v>
      </c>
      <c r="G13" s="54" t="s">
        <v>44</v>
      </c>
      <c r="H13" s="54">
        <v>5</v>
      </c>
      <c r="I13" s="57">
        <v>0</v>
      </c>
      <c r="J13" s="58">
        <v>1</v>
      </c>
      <c r="K13" s="57">
        <v>1600</v>
      </c>
      <c r="L13" s="59">
        <v>1600</v>
      </c>
      <c r="M13" s="58" t="s">
        <v>44</v>
      </c>
      <c r="N13" s="58" t="s">
        <v>44</v>
      </c>
      <c r="O13" s="58" t="s">
        <v>44</v>
      </c>
      <c r="P13" s="58" t="s">
        <v>44</v>
      </c>
      <c r="Q13" s="43"/>
    </row>
    <row r="14" spans="1:17" s="54" customFormat="1" ht="16.5" customHeight="1">
      <c r="A14" s="42"/>
      <c r="B14" s="58"/>
      <c r="C14" s="46" t="s">
        <v>53</v>
      </c>
      <c r="D14" s="54" t="s">
        <v>41</v>
      </c>
      <c r="E14" s="54" t="s">
        <v>54</v>
      </c>
      <c r="F14" s="54" t="s">
        <v>55</v>
      </c>
      <c r="G14" s="54" t="s">
        <v>44</v>
      </c>
      <c r="H14" s="54">
        <v>5</v>
      </c>
      <c r="I14" s="57">
        <v>0</v>
      </c>
      <c r="J14" s="58">
        <v>1</v>
      </c>
      <c r="K14" s="57">
        <v>148000</v>
      </c>
      <c r="L14" s="59">
        <v>148000</v>
      </c>
      <c r="M14" s="58" t="s">
        <v>44</v>
      </c>
      <c r="N14" s="58" t="s">
        <v>45</v>
      </c>
      <c r="O14" s="58" t="s">
        <v>45</v>
      </c>
      <c r="P14" s="58" t="s">
        <v>45</v>
      </c>
      <c r="Q14" s="43"/>
    </row>
    <row r="15" spans="1:17" s="54" customFormat="1" ht="16.5" customHeight="1">
      <c r="A15" s="42"/>
      <c r="B15" s="58"/>
      <c r="C15" s="46" t="s">
        <v>56</v>
      </c>
      <c r="D15" s="54" t="s">
        <v>41</v>
      </c>
      <c r="E15" s="54" t="s">
        <v>47</v>
      </c>
      <c r="G15" s="54" t="s">
        <v>44</v>
      </c>
      <c r="H15" s="54">
        <v>5</v>
      </c>
      <c r="I15" s="57">
        <v>0</v>
      </c>
      <c r="J15" s="58">
        <v>1</v>
      </c>
      <c r="K15" s="57">
        <v>8500</v>
      </c>
      <c r="L15" s="59">
        <v>8500</v>
      </c>
      <c r="M15" s="58" t="s">
        <v>44</v>
      </c>
      <c r="N15" s="58" t="s">
        <v>44</v>
      </c>
      <c r="O15" s="58" t="s">
        <v>44</v>
      </c>
      <c r="P15" s="58" t="s">
        <v>44</v>
      </c>
      <c r="Q15" s="43"/>
    </row>
    <row r="16" spans="1:17" s="54" customFormat="1" ht="16.5" customHeight="1">
      <c r="A16" s="42"/>
      <c r="B16" s="58"/>
      <c r="C16" s="46" t="s">
        <v>57</v>
      </c>
      <c r="D16" s="54" t="s">
        <v>41</v>
      </c>
      <c r="E16" s="54" t="s">
        <v>47</v>
      </c>
      <c r="G16" s="54" t="s">
        <v>44</v>
      </c>
      <c r="H16" s="54">
        <v>5</v>
      </c>
      <c r="I16" s="57">
        <v>0</v>
      </c>
      <c r="J16" s="58">
        <v>1</v>
      </c>
      <c r="K16" s="57">
        <v>27000</v>
      </c>
      <c r="L16" s="59">
        <v>27000</v>
      </c>
      <c r="M16" s="58" t="s">
        <v>45</v>
      </c>
      <c r="N16" s="58" t="s">
        <v>44</v>
      </c>
      <c r="O16" s="58" t="s">
        <v>45</v>
      </c>
      <c r="P16" s="58" t="s">
        <v>45</v>
      </c>
      <c r="Q16" s="56"/>
    </row>
    <row r="17" spans="1:17" s="54" customFormat="1" ht="12.75">
      <c r="A17" s="42"/>
      <c r="B17" s="58"/>
      <c r="C17" s="46" t="s">
        <v>58</v>
      </c>
      <c r="D17" s="54" t="s">
        <v>41</v>
      </c>
      <c r="E17" s="54" t="s">
        <v>47</v>
      </c>
      <c r="G17" s="54" t="s">
        <v>44</v>
      </c>
      <c r="H17" s="54">
        <v>5</v>
      </c>
      <c r="I17" s="57">
        <v>0</v>
      </c>
      <c r="J17" s="58">
        <v>4</v>
      </c>
      <c r="K17" s="57">
        <v>25000</v>
      </c>
      <c r="L17" s="59">
        <v>100000</v>
      </c>
      <c r="M17" s="58" t="s">
        <v>45</v>
      </c>
      <c r="N17" s="58" t="s">
        <v>44</v>
      </c>
      <c r="O17" s="58" t="s">
        <v>45</v>
      </c>
      <c r="P17" s="58" t="s">
        <v>45</v>
      </c>
      <c r="Q17" s="56"/>
    </row>
    <row r="18" spans="1:17" s="54" customFormat="1" ht="12.75">
      <c r="A18" s="42"/>
      <c r="B18" s="58"/>
      <c r="C18" s="46" t="s">
        <v>59</v>
      </c>
      <c r="D18" s="54" t="s">
        <v>41</v>
      </c>
      <c r="E18" s="54" t="s">
        <v>47</v>
      </c>
      <c r="G18" s="54" t="s">
        <v>44</v>
      </c>
      <c r="H18" s="54">
        <v>5</v>
      </c>
      <c r="I18" s="57">
        <v>0</v>
      </c>
      <c r="J18" s="58">
        <v>4</v>
      </c>
      <c r="K18" s="57">
        <v>500</v>
      </c>
      <c r="L18" s="59">
        <v>1900</v>
      </c>
      <c r="M18" s="58" t="s">
        <v>44</v>
      </c>
      <c r="N18" s="58" t="s">
        <v>44</v>
      </c>
      <c r="O18" s="58" t="s">
        <v>45</v>
      </c>
      <c r="P18" s="58" t="s">
        <v>45</v>
      </c>
      <c r="Q18" s="56"/>
    </row>
    <row r="19" spans="1:17" s="54" customFormat="1" ht="16.5" customHeight="1">
      <c r="A19" s="42"/>
      <c r="B19" s="58"/>
      <c r="C19" s="46" t="s">
        <v>60</v>
      </c>
      <c r="D19" s="54" t="s">
        <v>41</v>
      </c>
      <c r="E19" s="54" t="s">
        <v>47</v>
      </c>
      <c r="G19" s="54" t="s">
        <v>49</v>
      </c>
      <c r="H19" s="54">
        <v>2</v>
      </c>
      <c r="I19" s="57"/>
      <c r="J19" s="58">
        <v>1</v>
      </c>
      <c r="K19" s="57">
        <v>1200</v>
      </c>
      <c r="L19" s="59">
        <v>2500</v>
      </c>
      <c r="M19" s="58" t="s">
        <v>45</v>
      </c>
      <c r="N19" s="58" t="s">
        <v>44</v>
      </c>
      <c r="O19" s="58" t="s">
        <v>45</v>
      </c>
      <c r="P19" s="58" t="s">
        <v>45</v>
      </c>
      <c r="Q19" s="56"/>
    </row>
    <row r="20" spans="1:17" s="54" customFormat="1" ht="16.5" customHeight="1">
      <c r="A20" s="42"/>
      <c r="B20" s="58"/>
      <c r="C20" s="46" t="s">
        <v>61</v>
      </c>
      <c r="D20" s="54" t="s">
        <v>41</v>
      </c>
      <c r="E20" s="54" t="s">
        <v>47</v>
      </c>
      <c r="G20" s="54" t="s">
        <v>49</v>
      </c>
      <c r="H20" s="54">
        <v>5</v>
      </c>
      <c r="I20" s="57"/>
      <c r="J20" s="58">
        <v>4</v>
      </c>
      <c r="K20" s="57">
        <v>22000</v>
      </c>
      <c r="L20" s="59">
        <v>85000</v>
      </c>
      <c r="M20" s="58" t="s">
        <v>44</v>
      </c>
      <c r="N20" s="58" t="s">
        <v>45</v>
      </c>
      <c r="O20" s="58" t="s">
        <v>45</v>
      </c>
      <c r="P20" s="58" t="s">
        <v>45</v>
      </c>
      <c r="Q20" s="56"/>
    </row>
    <row r="21" spans="1:17" s="54" customFormat="1" ht="16.5" customHeight="1">
      <c r="A21" s="42"/>
      <c r="B21" s="58"/>
      <c r="C21" s="46" t="s">
        <v>62</v>
      </c>
      <c r="D21" s="54" t="s">
        <v>41</v>
      </c>
      <c r="E21" s="54" t="s">
        <v>47</v>
      </c>
      <c r="G21" s="54" t="s">
        <v>44</v>
      </c>
      <c r="H21" s="54">
        <v>5</v>
      </c>
      <c r="I21" s="57"/>
      <c r="J21" s="58">
        <v>2</v>
      </c>
      <c r="K21" s="57">
        <v>34000</v>
      </c>
      <c r="L21" s="59">
        <v>68000</v>
      </c>
      <c r="M21" s="58" t="s">
        <v>44</v>
      </c>
      <c r="N21" s="58" t="s">
        <v>45</v>
      </c>
      <c r="O21" s="58" t="s">
        <v>45</v>
      </c>
      <c r="P21" s="58" t="s">
        <v>45</v>
      </c>
      <c r="Q21" s="56"/>
    </row>
    <row r="22" spans="1:17" s="54" customFormat="1" ht="16.5" customHeight="1">
      <c r="A22" s="42"/>
      <c r="B22" s="58"/>
      <c r="C22" s="46" t="s">
        <v>63</v>
      </c>
      <c r="D22" s="54" t="s">
        <v>41</v>
      </c>
      <c r="E22" s="54" t="s">
        <v>47</v>
      </c>
      <c r="G22" s="54" t="s">
        <v>44</v>
      </c>
      <c r="H22" s="54">
        <v>5</v>
      </c>
      <c r="I22" s="57">
        <v>0</v>
      </c>
      <c r="J22" s="58">
        <v>3</v>
      </c>
      <c r="K22" s="57">
        <v>5000</v>
      </c>
      <c r="L22" s="59">
        <v>15000</v>
      </c>
      <c r="M22" s="58" t="s">
        <v>44</v>
      </c>
      <c r="N22" s="58" t="s">
        <v>45</v>
      </c>
      <c r="O22" s="58" t="s">
        <v>45</v>
      </c>
      <c r="P22" s="58" t="s">
        <v>45</v>
      </c>
      <c r="Q22" s="43"/>
    </row>
    <row r="23" spans="1:17" s="54" customFormat="1" ht="16.5" customHeight="1">
      <c r="A23" s="42"/>
      <c r="B23" s="58"/>
      <c r="C23" s="46" t="s">
        <v>64</v>
      </c>
      <c r="D23" s="54" t="s">
        <v>41</v>
      </c>
      <c r="E23" s="54" t="s">
        <v>47</v>
      </c>
      <c r="G23" s="54" t="s">
        <v>44</v>
      </c>
      <c r="H23" s="54">
        <v>5</v>
      </c>
      <c r="I23" s="57"/>
      <c r="J23" s="58">
        <v>1</v>
      </c>
      <c r="K23" s="57">
        <v>658</v>
      </c>
      <c r="L23" s="59">
        <v>658</v>
      </c>
      <c r="M23" s="58" t="s">
        <v>44</v>
      </c>
      <c r="N23" s="58" t="s">
        <v>45</v>
      </c>
      <c r="O23" s="58" t="s">
        <v>45</v>
      </c>
      <c r="P23" s="58" t="s">
        <v>45</v>
      </c>
      <c r="Q23" s="43"/>
    </row>
    <row r="24" spans="1:17" s="54" customFormat="1" ht="16.5" customHeight="1">
      <c r="A24" s="42"/>
      <c r="B24" s="58"/>
      <c r="C24" s="46" t="s">
        <v>65</v>
      </c>
      <c r="D24" s="54" t="s">
        <v>41</v>
      </c>
      <c r="E24" s="54" t="s">
        <v>47</v>
      </c>
      <c r="G24" s="54" t="s">
        <v>44</v>
      </c>
      <c r="H24" s="54">
        <v>5</v>
      </c>
      <c r="I24" s="57"/>
      <c r="J24" s="58">
        <v>1</v>
      </c>
      <c r="K24" s="57">
        <v>724</v>
      </c>
      <c r="L24" s="59">
        <v>724</v>
      </c>
      <c r="M24" s="58" t="s">
        <v>44</v>
      </c>
      <c r="N24" s="58" t="s">
        <v>45</v>
      </c>
      <c r="O24" s="58" t="s">
        <v>45</v>
      </c>
      <c r="P24" s="58" t="s">
        <v>45</v>
      </c>
      <c r="Q24" s="43"/>
    </row>
    <row r="25" spans="1:17" s="54" customFormat="1" ht="16.5" customHeight="1">
      <c r="A25" s="42"/>
      <c r="B25" s="58"/>
      <c r="C25" s="46" t="s">
        <v>66</v>
      </c>
      <c r="D25" s="54" t="s">
        <v>41</v>
      </c>
      <c r="E25" s="54" t="s">
        <v>47</v>
      </c>
      <c r="G25" s="54" t="s">
        <v>44</v>
      </c>
      <c r="H25" s="54">
        <v>5</v>
      </c>
      <c r="I25" s="57"/>
      <c r="J25" s="58">
        <v>4</v>
      </c>
      <c r="K25" s="57">
        <v>8000</v>
      </c>
      <c r="L25" s="59">
        <v>35000</v>
      </c>
      <c r="M25" s="58" t="s">
        <v>44</v>
      </c>
      <c r="N25" s="58" t="s">
        <v>45</v>
      </c>
      <c r="O25" s="58" t="s">
        <v>45</v>
      </c>
      <c r="P25" s="58" t="s">
        <v>45</v>
      </c>
      <c r="Q25" s="43"/>
    </row>
    <row r="26" spans="1:17" s="54" customFormat="1" ht="16.5" customHeight="1">
      <c r="A26" s="42"/>
      <c r="B26" s="58"/>
      <c r="C26" s="46" t="s">
        <v>67</v>
      </c>
      <c r="D26" s="54" t="s">
        <v>41</v>
      </c>
      <c r="E26" s="54" t="s">
        <v>47</v>
      </c>
      <c r="G26" s="54" t="s">
        <v>49</v>
      </c>
      <c r="H26" s="54">
        <v>5</v>
      </c>
      <c r="I26" s="57"/>
      <c r="J26" s="58">
        <v>1</v>
      </c>
      <c r="K26" s="57">
        <v>350</v>
      </c>
      <c r="L26" s="59">
        <v>1900</v>
      </c>
      <c r="M26" s="58" t="s">
        <v>44</v>
      </c>
      <c r="N26" s="58" t="s">
        <v>45</v>
      </c>
      <c r="O26" s="58" t="s">
        <v>45</v>
      </c>
      <c r="P26" s="58" t="s">
        <v>45</v>
      </c>
      <c r="Q26" s="56"/>
    </row>
    <row r="27" spans="1:17" s="54" customFormat="1" ht="16.5" customHeight="1">
      <c r="A27" s="42"/>
      <c r="B27" s="58"/>
      <c r="C27" s="46" t="s">
        <v>68</v>
      </c>
      <c r="D27" s="54" t="s">
        <v>41</v>
      </c>
      <c r="E27" s="54" t="s">
        <v>47</v>
      </c>
      <c r="G27" s="54" t="s">
        <v>49</v>
      </c>
      <c r="H27" s="54">
        <v>5</v>
      </c>
      <c r="I27" s="57"/>
      <c r="J27" s="58">
        <v>4</v>
      </c>
      <c r="K27" s="57">
        <v>5500</v>
      </c>
      <c r="L27" s="59">
        <v>21000</v>
      </c>
      <c r="M27" s="58" t="s">
        <v>44</v>
      </c>
      <c r="N27" s="58" t="s">
        <v>45</v>
      </c>
      <c r="O27" s="58" t="s">
        <v>45</v>
      </c>
      <c r="P27" s="58" t="s">
        <v>45</v>
      </c>
      <c r="Q27" s="56"/>
    </row>
    <row r="28" spans="2:17" s="54" customFormat="1" ht="16.5" customHeight="1">
      <c r="B28" s="58"/>
      <c r="C28" s="46" t="s">
        <v>69</v>
      </c>
      <c r="D28" s="54" t="s">
        <v>41</v>
      </c>
      <c r="E28" s="54" t="s">
        <v>47</v>
      </c>
      <c r="G28" s="54" t="s">
        <v>44</v>
      </c>
      <c r="H28" s="54">
        <v>5</v>
      </c>
      <c r="I28" s="57"/>
      <c r="J28" s="58">
        <v>2</v>
      </c>
      <c r="K28" s="57">
        <v>4000</v>
      </c>
      <c r="L28" s="59">
        <v>8000</v>
      </c>
      <c r="M28" s="58" t="s">
        <v>44</v>
      </c>
      <c r="N28" s="58" t="s">
        <v>45</v>
      </c>
      <c r="O28" s="58" t="s">
        <v>45</v>
      </c>
      <c r="P28" s="58" t="s">
        <v>45</v>
      </c>
      <c r="Q28" s="56"/>
    </row>
    <row r="29" spans="1:17" s="54" customFormat="1" ht="48.75" customHeight="1">
      <c r="A29" s="42"/>
      <c r="C29" s="46" t="s">
        <v>70</v>
      </c>
      <c r="D29" s="54" t="s">
        <v>41</v>
      </c>
      <c r="E29" s="54" t="s">
        <v>47</v>
      </c>
      <c r="G29" s="54" t="s">
        <v>44</v>
      </c>
      <c r="H29" s="54">
        <v>5</v>
      </c>
      <c r="I29" s="57"/>
      <c r="J29" s="58">
        <v>2</v>
      </c>
      <c r="K29" s="57">
        <v>2700</v>
      </c>
      <c r="L29" s="59">
        <v>5300</v>
      </c>
      <c r="M29" s="58" t="s">
        <v>44</v>
      </c>
      <c r="N29" s="58" t="s">
        <v>45</v>
      </c>
      <c r="O29" s="58" t="s">
        <v>45</v>
      </c>
      <c r="P29" s="58" t="s">
        <v>45</v>
      </c>
      <c r="Q29" s="45">
        <f>SUM(Q6:Q28)</f>
        <v>0</v>
      </c>
    </row>
    <row r="30" spans="1:16" s="54" customFormat="1" ht="12.75">
      <c r="A30" s="42"/>
      <c r="C30" s="46" t="s">
        <v>71</v>
      </c>
      <c r="D30" s="54" t="s">
        <v>41</v>
      </c>
      <c r="E30" s="54" t="s">
        <v>47</v>
      </c>
      <c r="G30" s="54" t="s">
        <v>44</v>
      </c>
      <c r="H30" s="54">
        <v>5</v>
      </c>
      <c r="I30" s="57"/>
      <c r="J30" s="58">
        <v>1</v>
      </c>
      <c r="K30" s="57">
        <v>13000</v>
      </c>
      <c r="L30" s="59">
        <v>6500</v>
      </c>
      <c r="M30" s="58" t="s">
        <v>44</v>
      </c>
      <c r="N30" s="58" t="s">
        <v>45</v>
      </c>
      <c r="O30" s="58" t="s">
        <v>45</v>
      </c>
      <c r="P30" s="58" t="s">
        <v>45</v>
      </c>
    </row>
    <row r="31" spans="1:16" s="54" customFormat="1" ht="12.75">
      <c r="A31" s="42"/>
      <c r="C31" s="46" t="s">
        <v>72</v>
      </c>
      <c r="D31" s="54" t="s">
        <v>73</v>
      </c>
      <c r="E31" s="54" t="s">
        <v>47</v>
      </c>
      <c r="F31" s="54" t="s">
        <v>54</v>
      </c>
      <c r="G31" s="54" t="s">
        <v>44</v>
      </c>
      <c r="H31" s="54">
        <v>20</v>
      </c>
      <c r="I31" s="57">
        <v>10000</v>
      </c>
      <c r="J31" s="58">
        <v>1</v>
      </c>
      <c r="K31" s="57">
        <v>12000</v>
      </c>
      <c r="L31" s="59">
        <v>12000</v>
      </c>
      <c r="M31" s="58" t="s">
        <v>44</v>
      </c>
      <c r="N31" s="58" t="s">
        <v>44</v>
      </c>
      <c r="O31" s="58" t="s">
        <v>45</v>
      </c>
      <c r="P31" s="58" t="s">
        <v>45</v>
      </c>
    </row>
    <row r="32" spans="1:16" s="54" customFormat="1" ht="12.75">
      <c r="A32" s="42"/>
      <c r="C32" s="46" t="s">
        <v>74</v>
      </c>
      <c r="D32" s="54" t="s">
        <v>41</v>
      </c>
      <c r="E32" s="54" t="s">
        <v>42</v>
      </c>
      <c r="F32" s="54" t="s">
        <v>42</v>
      </c>
      <c r="G32" s="54" t="s">
        <v>75</v>
      </c>
      <c r="H32" s="54" t="s">
        <v>76</v>
      </c>
      <c r="I32" s="57">
        <v>31574</v>
      </c>
      <c r="J32" s="58">
        <v>1</v>
      </c>
      <c r="K32" s="57">
        <v>31574</v>
      </c>
      <c r="L32" s="59">
        <f>I32*J32</f>
        <v>31574</v>
      </c>
      <c r="M32" s="58" t="s">
        <v>44</v>
      </c>
      <c r="N32" s="58" t="s">
        <v>45</v>
      </c>
      <c r="O32" s="58" t="s">
        <v>45</v>
      </c>
      <c r="P32" s="58" t="s">
        <v>45</v>
      </c>
    </row>
    <row r="33" spans="1:16" s="54" customFormat="1" ht="12.75">
      <c r="A33" s="42"/>
      <c r="C33" s="46" t="s">
        <v>77</v>
      </c>
      <c r="D33" s="54" t="s">
        <v>41</v>
      </c>
      <c r="E33" s="54" t="s">
        <v>42</v>
      </c>
      <c r="F33" s="54" t="s">
        <v>42</v>
      </c>
      <c r="G33" s="54" t="s">
        <v>75</v>
      </c>
      <c r="H33" s="54" t="s">
        <v>76</v>
      </c>
      <c r="I33" s="57">
        <v>30262</v>
      </c>
      <c r="J33" s="58">
        <v>1</v>
      </c>
      <c r="K33" s="57">
        <v>30262</v>
      </c>
      <c r="L33" s="59">
        <v>30262</v>
      </c>
      <c r="M33" s="58" t="s">
        <v>44</v>
      </c>
      <c r="N33" s="58" t="s">
        <v>45</v>
      </c>
      <c r="O33" s="58" t="s">
        <v>45</v>
      </c>
      <c r="P33" s="58" t="s">
        <v>45</v>
      </c>
    </row>
    <row r="34" spans="1:16" s="54" customFormat="1" ht="12.75">
      <c r="A34" s="42"/>
      <c r="C34" s="46" t="s">
        <v>78</v>
      </c>
      <c r="D34" s="54" t="s">
        <v>41</v>
      </c>
      <c r="E34" s="54" t="s">
        <v>42</v>
      </c>
      <c r="F34" s="54" t="s">
        <v>42</v>
      </c>
      <c r="G34" s="54" t="s">
        <v>75</v>
      </c>
      <c r="H34" s="54" t="s">
        <v>76</v>
      </c>
      <c r="I34" s="57">
        <v>28959</v>
      </c>
      <c r="J34" s="58">
        <v>1</v>
      </c>
      <c r="K34" s="57" t="s">
        <v>79</v>
      </c>
      <c r="L34" s="59">
        <f>I34*J34</f>
        <v>28959</v>
      </c>
      <c r="M34" s="58" t="s">
        <v>44</v>
      </c>
      <c r="N34" s="58" t="s">
        <v>45</v>
      </c>
      <c r="O34" s="58" t="s">
        <v>45</v>
      </c>
      <c r="P34" s="58" t="s">
        <v>45</v>
      </c>
    </row>
    <row r="35" spans="1:16" s="54" customFormat="1" ht="12.75">
      <c r="A35" s="42"/>
      <c r="C35" s="46" t="s">
        <v>80</v>
      </c>
      <c r="D35" s="54" t="s">
        <v>73</v>
      </c>
      <c r="E35" s="54" t="s">
        <v>42</v>
      </c>
      <c r="F35" s="54" t="s">
        <v>42</v>
      </c>
      <c r="G35" s="54" t="s">
        <v>75</v>
      </c>
      <c r="H35" s="54" t="s">
        <v>81</v>
      </c>
      <c r="I35" s="57">
        <v>950</v>
      </c>
      <c r="J35" s="58">
        <v>10</v>
      </c>
      <c r="K35" s="57">
        <v>9500</v>
      </c>
      <c r="L35" s="59">
        <f>I35*J35</f>
        <v>9500</v>
      </c>
      <c r="M35" s="58" t="s">
        <v>44</v>
      </c>
      <c r="N35" s="58" t="s">
        <v>45</v>
      </c>
      <c r="O35" s="58" t="s">
        <v>45</v>
      </c>
      <c r="P35" s="58" t="s">
        <v>45</v>
      </c>
    </row>
    <row r="36" spans="1:16" s="54" customFormat="1" ht="12">
      <c r="A36" s="42"/>
      <c r="C36" s="46"/>
      <c r="I36" s="44"/>
      <c r="J36" s="42"/>
      <c r="K36" s="42"/>
      <c r="L36" s="55">
        <f t="shared" si="0"/>
        <v>0</v>
      </c>
      <c r="M36" s="43"/>
      <c r="N36" s="43"/>
      <c r="O36" s="43"/>
      <c r="P36" s="43"/>
    </row>
    <row r="37" spans="1:16" s="54" customFormat="1" ht="12">
      <c r="A37" s="42"/>
      <c r="C37" s="46"/>
      <c r="I37" s="44"/>
      <c r="J37" s="42"/>
      <c r="K37" s="42"/>
      <c r="L37" s="55">
        <f t="shared" si="0"/>
        <v>0</v>
      </c>
      <c r="M37" s="43"/>
      <c r="N37" s="43"/>
      <c r="O37" s="43"/>
      <c r="P37" s="43"/>
    </row>
    <row r="38" spans="1:16" s="54" customFormat="1" ht="12">
      <c r="A38" s="42"/>
      <c r="C38" s="46"/>
      <c r="I38" s="44"/>
      <c r="J38" s="42"/>
      <c r="K38" s="42"/>
      <c r="L38" s="55">
        <f t="shared" si="0"/>
        <v>0</v>
      </c>
      <c r="M38" s="43"/>
      <c r="N38" s="43"/>
      <c r="O38" s="43"/>
      <c r="P38" s="43"/>
    </row>
    <row r="39" spans="1:17" s="54" customFormat="1" ht="25.5">
      <c r="A39" s="42" t="s">
        <v>82</v>
      </c>
      <c r="B39" s="42">
        <v>1</v>
      </c>
      <c r="C39" s="46" t="s">
        <v>83</v>
      </c>
      <c r="D39" s="54" t="s">
        <v>84</v>
      </c>
      <c r="E39" s="54" t="s">
        <v>42</v>
      </c>
      <c r="F39" s="54" t="s">
        <v>42</v>
      </c>
      <c r="G39" s="54" t="s">
        <v>75</v>
      </c>
      <c r="H39" s="54" t="s">
        <v>85</v>
      </c>
      <c r="I39" s="44">
        <v>24000</v>
      </c>
      <c r="J39" s="42">
        <v>1</v>
      </c>
      <c r="K39" s="42"/>
      <c r="L39" s="59">
        <f t="shared" si="0"/>
        <v>24000</v>
      </c>
      <c r="M39" s="42" t="s">
        <v>45</v>
      </c>
      <c r="N39" s="42" t="s">
        <v>44</v>
      </c>
      <c r="O39" s="42" t="s">
        <v>45</v>
      </c>
      <c r="P39" s="42" t="s">
        <v>45</v>
      </c>
      <c r="Q39" s="42" t="s">
        <v>86</v>
      </c>
    </row>
    <row r="40" spans="1:17" s="54" customFormat="1" ht="25.5">
      <c r="A40" s="42" t="s">
        <v>82</v>
      </c>
      <c r="B40" s="42">
        <v>2</v>
      </c>
      <c r="C40" s="46" t="s">
        <v>87</v>
      </c>
      <c r="D40" s="54" t="s">
        <v>84</v>
      </c>
      <c r="E40" s="54" t="s">
        <v>42</v>
      </c>
      <c r="F40" s="54" t="s">
        <v>42</v>
      </c>
      <c r="G40" s="54" t="s">
        <v>88</v>
      </c>
      <c r="H40" s="54" t="s">
        <v>88</v>
      </c>
      <c r="I40" s="44">
        <v>2320</v>
      </c>
      <c r="J40" s="42">
        <v>9</v>
      </c>
      <c r="K40" s="42"/>
      <c r="L40" s="59">
        <f t="shared" si="0"/>
        <v>20880</v>
      </c>
      <c r="M40" s="42" t="s">
        <v>44</v>
      </c>
      <c r="N40" s="42" t="s">
        <v>44</v>
      </c>
      <c r="O40" s="42" t="s">
        <v>45</v>
      </c>
      <c r="P40" s="42" t="s">
        <v>45</v>
      </c>
      <c r="Q40" s="54" t="s">
        <v>89</v>
      </c>
    </row>
    <row r="41" spans="1:17" s="54" customFormat="1" ht="25.5">
      <c r="A41" s="42" t="s">
        <v>82</v>
      </c>
      <c r="B41" s="42">
        <v>3</v>
      </c>
      <c r="C41" s="46" t="s">
        <v>90</v>
      </c>
      <c r="D41" s="54" t="s">
        <v>91</v>
      </c>
      <c r="E41" s="54" t="s">
        <v>42</v>
      </c>
      <c r="F41" s="54" t="s">
        <v>42</v>
      </c>
      <c r="G41" s="54" t="s">
        <v>88</v>
      </c>
      <c r="H41" s="54" t="s">
        <v>88</v>
      </c>
      <c r="I41" s="44">
        <v>2500</v>
      </c>
      <c r="J41" s="42">
        <v>3</v>
      </c>
      <c r="K41" s="42"/>
      <c r="L41" s="59">
        <f t="shared" si="0"/>
        <v>7500</v>
      </c>
      <c r="M41" s="42" t="s">
        <v>44</v>
      </c>
      <c r="N41" s="42" t="s">
        <v>44</v>
      </c>
      <c r="O41" s="42" t="s">
        <v>45</v>
      </c>
      <c r="P41" s="42" t="s">
        <v>45</v>
      </c>
      <c r="Q41" s="54" t="s">
        <v>89</v>
      </c>
    </row>
    <row r="42" spans="1:17" s="54" customFormat="1" ht="12.75">
      <c r="A42" s="42" t="s">
        <v>82</v>
      </c>
      <c r="B42" s="42">
        <v>4</v>
      </c>
      <c r="C42" s="46" t="s">
        <v>92</v>
      </c>
      <c r="D42" s="54" t="s">
        <v>73</v>
      </c>
      <c r="E42" s="54" t="s">
        <v>42</v>
      </c>
      <c r="F42" s="54" t="s">
        <v>42</v>
      </c>
      <c r="G42" s="54" t="s">
        <v>43</v>
      </c>
      <c r="H42" s="54" t="s">
        <v>93</v>
      </c>
      <c r="I42" s="44">
        <v>100</v>
      </c>
      <c r="J42" s="42">
        <v>5</v>
      </c>
      <c r="K42" s="42"/>
      <c r="L42" s="59">
        <f t="shared" si="0"/>
        <v>500</v>
      </c>
      <c r="M42" s="42" t="s">
        <v>45</v>
      </c>
      <c r="N42" s="42" t="s">
        <v>45</v>
      </c>
      <c r="O42" s="42" t="s">
        <v>44</v>
      </c>
      <c r="P42" s="42" t="s">
        <v>45</v>
      </c>
      <c r="Q42" s="42" t="s">
        <v>86</v>
      </c>
    </row>
    <row r="43" spans="1:17" s="54" customFormat="1" ht="25.5">
      <c r="A43" s="42" t="s">
        <v>82</v>
      </c>
      <c r="B43" s="42">
        <v>5</v>
      </c>
      <c r="C43" s="46" t="s">
        <v>94</v>
      </c>
      <c r="D43" s="54" t="s">
        <v>73</v>
      </c>
      <c r="E43" s="54" t="s">
        <v>42</v>
      </c>
      <c r="F43" s="54" t="s">
        <v>42</v>
      </c>
      <c r="G43" s="54" t="s">
        <v>44</v>
      </c>
      <c r="H43" s="54" t="s">
        <v>95</v>
      </c>
      <c r="I43" s="44">
        <v>250</v>
      </c>
      <c r="J43" s="42">
        <v>5</v>
      </c>
      <c r="K43" s="42"/>
      <c r="L43" s="59">
        <f t="shared" si="0"/>
        <v>1250</v>
      </c>
      <c r="M43" s="42" t="s">
        <v>45</v>
      </c>
      <c r="N43" s="42" t="s">
        <v>45</v>
      </c>
      <c r="O43" s="42" t="s">
        <v>44</v>
      </c>
      <c r="P43" s="42" t="s">
        <v>45</v>
      </c>
      <c r="Q43" s="42" t="s">
        <v>86</v>
      </c>
    </row>
    <row r="44" spans="1:17" s="54" customFormat="1" ht="12.75">
      <c r="A44" s="42" t="s">
        <v>82</v>
      </c>
      <c r="B44" s="58">
        <v>9</v>
      </c>
      <c r="C44" s="46" t="s">
        <v>96</v>
      </c>
      <c r="D44" s="54" t="s">
        <v>41</v>
      </c>
      <c r="E44" s="53" t="s">
        <v>42</v>
      </c>
      <c r="F44" s="54" t="s">
        <v>42</v>
      </c>
      <c r="G44" s="54" t="s">
        <v>44</v>
      </c>
      <c r="H44" s="53" t="s">
        <v>97</v>
      </c>
      <c r="I44" s="57">
        <v>169</v>
      </c>
      <c r="J44" s="58">
        <v>10</v>
      </c>
      <c r="K44" s="60">
        <v>1571.7</v>
      </c>
      <c r="L44" s="59">
        <f t="shared" si="0"/>
        <v>3261.7</v>
      </c>
      <c r="M44" s="58" t="s">
        <v>45</v>
      </c>
      <c r="N44" s="58" t="s">
        <v>44</v>
      </c>
      <c r="O44" s="58" t="s">
        <v>45</v>
      </c>
      <c r="P44" s="58" t="s">
        <v>45</v>
      </c>
      <c r="Q44" s="42" t="s">
        <v>86</v>
      </c>
    </row>
    <row r="45" spans="1:17" s="54" customFormat="1" ht="12.75">
      <c r="A45" s="42" t="s">
        <v>82</v>
      </c>
      <c r="B45" s="58">
        <v>10</v>
      </c>
      <c r="C45" s="46" t="s">
        <v>98</v>
      </c>
      <c r="D45" s="54" t="s">
        <v>41</v>
      </c>
      <c r="E45" s="53" t="s">
        <v>42</v>
      </c>
      <c r="F45" s="54" t="s">
        <v>42</v>
      </c>
      <c r="G45" s="54" t="s">
        <v>44</v>
      </c>
      <c r="H45" s="53" t="s">
        <v>97</v>
      </c>
      <c r="I45" s="57">
        <v>29.95</v>
      </c>
      <c r="J45" s="61">
        <v>10</v>
      </c>
      <c r="K45" s="62">
        <v>209.6</v>
      </c>
      <c r="L45" s="59">
        <f t="shared" si="0"/>
        <v>509.1</v>
      </c>
      <c r="M45" s="58" t="s">
        <v>45</v>
      </c>
      <c r="N45" s="58" t="s">
        <v>44</v>
      </c>
      <c r="O45" s="58" t="s">
        <v>45</v>
      </c>
      <c r="P45" s="58" t="s">
        <v>45</v>
      </c>
      <c r="Q45" s="42" t="s">
        <v>86</v>
      </c>
    </row>
    <row r="46" spans="1:17" s="54" customFormat="1" ht="12.75">
      <c r="A46" s="42" t="s">
        <v>82</v>
      </c>
      <c r="B46" s="58">
        <v>7</v>
      </c>
      <c r="C46" s="63" t="s">
        <v>99</v>
      </c>
      <c r="D46" s="62" t="s">
        <v>41</v>
      </c>
      <c r="E46" s="64" t="s">
        <v>42</v>
      </c>
      <c r="F46" s="62" t="s">
        <v>42</v>
      </c>
      <c r="G46" s="62" t="s">
        <v>44</v>
      </c>
      <c r="H46" s="64" t="s">
        <v>88</v>
      </c>
      <c r="I46" s="65">
        <v>60</v>
      </c>
      <c r="J46" s="61">
        <v>60</v>
      </c>
      <c r="K46" s="62">
        <v>0</v>
      </c>
      <c r="L46" s="59">
        <f t="shared" si="0"/>
        <v>3600</v>
      </c>
      <c r="M46" s="58" t="s">
        <v>45</v>
      </c>
      <c r="N46" s="58" t="s">
        <v>44</v>
      </c>
      <c r="O46" s="58" t="s">
        <v>45</v>
      </c>
      <c r="P46" s="58" t="s">
        <v>45</v>
      </c>
      <c r="Q46" s="42" t="s">
        <v>86</v>
      </c>
    </row>
    <row r="47" spans="1:17" s="54" customFormat="1" ht="12.75">
      <c r="A47" s="42" t="s">
        <v>82</v>
      </c>
      <c r="B47" s="58">
        <v>6</v>
      </c>
      <c r="C47" s="63" t="s">
        <v>100</v>
      </c>
      <c r="D47" s="62" t="s">
        <v>41</v>
      </c>
      <c r="E47" s="64" t="s">
        <v>55</v>
      </c>
      <c r="F47" s="62" t="s">
        <v>42</v>
      </c>
      <c r="G47" s="62" t="s">
        <v>44</v>
      </c>
      <c r="H47" s="64" t="s">
        <v>88</v>
      </c>
      <c r="I47" s="65">
        <v>20</v>
      </c>
      <c r="J47" s="61">
        <v>20</v>
      </c>
      <c r="K47" s="62">
        <v>40</v>
      </c>
      <c r="L47" s="59">
        <f t="shared" si="0"/>
        <v>440</v>
      </c>
      <c r="M47" s="58" t="s">
        <v>45</v>
      </c>
      <c r="N47" s="58" t="s">
        <v>44</v>
      </c>
      <c r="O47" s="58" t="s">
        <v>45</v>
      </c>
      <c r="P47" s="58" t="s">
        <v>45</v>
      </c>
      <c r="Q47" s="42" t="s">
        <v>86</v>
      </c>
    </row>
    <row r="48" spans="1:17" s="54" customFormat="1" ht="12.75">
      <c r="A48" s="42" t="s">
        <v>82</v>
      </c>
      <c r="B48" s="58">
        <v>8</v>
      </c>
      <c r="C48" s="63" t="s">
        <v>101</v>
      </c>
      <c r="D48" s="62" t="s">
        <v>41</v>
      </c>
      <c r="E48" s="64" t="s">
        <v>42</v>
      </c>
      <c r="F48" s="62" t="s">
        <v>42</v>
      </c>
      <c r="G48" s="62" t="s">
        <v>44</v>
      </c>
      <c r="H48" s="64" t="s">
        <v>88</v>
      </c>
      <c r="I48" s="65">
        <v>600</v>
      </c>
      <c r="J48" s="61">
        <v>1</v>
      </c>
      <c r="K48" s="62">
        <v>0</v>
      </c>
      <c r="L48" s="59">
        <f t="shared" si="0"/>
        <v>600</v>
      </c>
      <c r="M48" s="58" t="s">
        <v>45</v>
      </c>
      <c r="N48" s="58" t="s">
        <v>44</v>
      </c>
      <c r="O48" s="58" t="s">
        <v>45</v>
      </c>
      <c r="P48" s="58" t="s">
        <v>45</v>
      </c>
      <c r="Q48" s="42" t="s">
        <v>86</v>
      </c>
    </row>
    <row r="49" spans="1:17" s="54" customFormat="1" ht="12.75">
      <c r="A49" s="42" t="s">
        <v>82</v>
      </c>
      <c r="B49" s="58">
        <v>11</v>
      </c>
      <c r="C49" s="63" t="s">
        <v>102</v>
      </c>
      <c r="D49" s="62" t="s">
        <v>103</v>
      </c>
      <c r="E49" s="64" t="s">
        <v>42</v>
      </c>
      <c r="F49" s="62" t="s">
        <v>42</v>
      </c>
      <c r="G49" s="62" t="s">
        <v>88</v>
      </c>
      <c r="H49" s="64" t="s">
        <v>88</v>
      </c>
      <c r="I49" s="65">
        <v>300</v>
      </c>
      <c r="J49" s="61">
        <v>3</v>
      </c>
      <c r="K49" s="62"/>
      <c r="L49" s="59">
        <f t="shared" si="0"/>
        <v>900</v>
      </c>
      <c r="M49" s="58" t="s">
        <v>44</v>
      </c>
      <c r="N49" s="58" t="s">
        <v>44</v>
      </c>
      <c r="O49" s="58" t="s">
        <v>45</v>
      </c>
      <c r="P49" s="58" t="s">
        <v>45</v>
      </c>
      <c r="Q49" s="54" t="s">
        <v>89</v>
      </c>
    </row>
    <row r="50" spans="1:17" s="54" customFormat="1" ht="12.75">
      <c r="A50" s="42" t="s">
        <v>82</v>
      </c>
      <c r="B50" s="58">
        <v>12</v>
      </c>
      <c r="C50" s="63" t="s">
        <v>104</v>
      </c>
      <c r="D50" s="62" t="s">
        <v>91</v>
      </c>
      <c r="E50" s="54" t="s">
        <v>42</v>
      </c>
      <c r="F50" s="54" t="s">
        <v>42</v>
      </c>
      <c r="G50" s="54" t="s">
        <v>88</v>
      </c>
      <c r="H50" s="54" t="s">
        <v>88</v>
      </c>
      <c r="I50" s="65">
        <v>6000</v>
      </c>
      <c r="J50" s="61">
        <v>1</v>
      </c>
      <c r="K50" s="62"/>
      <c r="L50" s="59">
        <f t="shared" si="0"/>
        <v>6000</v>
      </c>
      <c r="M50" s="42" t="s">
        <v>44</v>
      </c>
      <c r="N50" s="42" t="s">
        <v>44</v>
      </c>
      <c r="O50" s="42" t="s">
        <v>45</v>
      </c>
      <c r="P50" s="42" t="s">
        <v>45</v>
      </c>
      <c r="Q50" s="54" t="s">
        <v>89</v>
      </c>
    </row>
    <row r="51" spans="1:17" s="54" customFormat="1" ht="12.75">
      <c r="A51" s="42"/>
      <c r="B51" s="58"/>
      <c r="C51" s="63" t="s">
        <v>105</v>
      </c>
      <c r="D51" s="62" t="s">
        <v>41</v>
      </c>
      <c r="E51" s="54" t="s">
        <v>42</v>
      </c>
      <c r="F51" s="54" t="s">
        <v>42</v>
      </c>
      <c r="G51" s="54" t="s">
        <v>44</v>
      </c>
      <c r="H51" s="54" t="s">
        <v>97</v>
      </c>
      <c r="I51" s="65">
        <v>95.6</v>
      </c>
      <c r="J51" s="61">
        <v>5</v>
      </c>
      <c r="K51" s="62"/>
      <c r="L51" s="59">
        <f t="shared" si="0"/>
        <v>478</v>
      </c>
      <c r="M51" s="42" t="s">
        <v>45</v>
      </c>
      <c r="N51" s="42" t="s">
        <v>45</v>
      </c>
      <c r="O51" s="42" t="s">
        <v>45</v>
      </c>
      <c r="P51" s="42" t="s">
        <v>45</v>
      </c>
      <c r="Q51" s="54" t="s">
        <v>89</v>
      </c>
    </row>
    <row r="52" spans="1:17" s="54" customFormat="1" ht="117">
      <c r="A52" s="42" t="s">
        <v>82</v>
      </c>
      <c r="B52" s="58">
        <v>13</v>
      </c>
      <c r="C52" s="46" t="s">
        <v>106</v>
      </c>
      <c r="D52" s="54" t="s">
        <v>73</v>
      </c>
      <c r="E52" s="53" t="s">
        <v>107</v>
      </c>
      <c r="F52" s="54" t="s">
        <v>55</v>
      </c>
      <c r="G52" s="54" t="s">
        <v>44</v>
      </c>
      <c r="H52" s="53" t="s">
        <v>108</v>
      </c>
      <c r="I52" s="57">
        <v>5000</v>
      </c>
      <c r="J52" s="58">
        <v>2</v>
      </c>
      <c r="L52" s="59">
        <f t="shared" si="0"/>
        <v>10000</v>
      </c>
      <c r="M52" s="58" t="s">
        <v>44</v>
      </c>
      <c r="N52" s="58" t="s">
        <v>44</v>
      </c>
      <c r="O52" s="58" t="s">
        <v>44</v>
      </c>
      <c r="P52" s="58" t="s">
        <v>44</v>
      </c>
      <c r="Q52" s="54" t="s">
        <v>109</v>
      </c>
    </row>
    <row r="53" spans="1:17" s="54" customFormat="1" ht="64.5">
      <c r="A53" s="42" t="s">
        <v>82</v>
      </c>
      <c r="B53" s="58">
        <v>14</v>
      </c>
      <c r="C53" s="46" t="s">
        <v>110</v>
      </c>
      <c r="D53" s="54" t="s">
        <v>73</v>
      </c>
      <c r="E53" s="53" t="s">
        <v>111</v>
      </c>
      <c r="F53" s="54" t="s">
        <v>55</v>
      </c>
      <c r="G53" s="54" t="s">
        <v>44</v>
      </c>
      <c r="H53" s="53" t="s">
        <v>108</v>
      </c>
      <c r="I53" s="57">
        <v>3000</v>
      </c>
      <c r="J53" s="58">
        <v>1</v>
      </c>
      <c r="L53" s="59">
        <f t="shared" si="0"/>
        <v>3000</v>
      </c>
      <c r="M53" s="58" t="s">
        <v>44</v>
      </c>
      <c r="N53" s="58" t="s">
        <v>44</v>
      </c>
      <c r="O53" s="58" t="s">
        <v>44</v>
      </c>
      <c r="P53" s="58" t="s">
        <v>44</v>
      </c>
      <c r="Q53" s="54" t="s">
        <v>109</v>
      </c>
    </row>
    <row r="54" spans="1:17" s="54" customFormat="1" ht="25.5">
      <c r="A54" s="42" t="s">
        <v>82</v>
      </c>
      <c r="B54" s="58">
        <v>15</v>
      </c>
      <c r="C54" s="46" t="s">
        <v>112</v>
      </c>
      <c r="D54" s="54" t="s">
        <v>73</v>
      </c>
      <c r="E54" s="54" t="s">
        <v>42</v>
      </c>
      <c r="F54" s="54" t="s">
        <v>113</v>
      </c>
      <c r="G54" s="54" t="s">
        <v>44</v>
      </c>
      <c r="H54" s="53" t="s">
        <v>114</v>
      </c>
      <c r="I54" s="57">
        <v>243</v>
      </c>
      <c r="J54" s="58">
        <v>40</v>
      </c>
      <c r="L54" s="59">
        <f t="shared" si="0"/>
        <v>9720</v>
      </c>
      <c r="M54" s="58" t="s">
        <v>44</v>
      </c>
      <c r="N54" s="58" t="s">
        <v>44</v>
      </c>
      <c r="O54" s="58" t="s">
        <v>44</v>
      </c>
      <c r="P54" s="58" t="s">
        <v>44</v>
      </c>
      <c r="Q54" s="54" t="s">
        <v>109</v>
      </c>
    </row>
    <row r="55" spans="1:17" s="54" customFormat="1" ht="12.75">
      <c r="A55" s="42" t="s">
        <v>82</v>
      </c>
      <c r="B55" s="58">
        <v>16</v>
      </c>
      <c r="C55" s="46" t="s">
        <v>115</v>
      </c>
      <c r="D55" s="54" t="s">
        <v>41</v>
      </c>
      <c r="E55" s="54" t="s">
        <v>42</v>
      </c>
      <c r="F55" s="54" t="s">
        <v>42</v>
      </c>
      <c r="G55" s="54" t="s">
        <v>44</v>
      </c>
      <c r="H55" s="54" t="s">
        <v>116</v>
      </c>
      <c r="I55" s="57">
        <v>1200</v>
      </c>
      <c r="J55" s="58">
        <v>2</v>
      </c>
      <c r="L55" s="59">
        <f t="shared" si="0"/>
        <v>2400</v>
      </c>
      <c r="M55" s="58" t="s">
        <v>44</v>
      </c>
      <c r="N55" s="58" t="s">
        <v>45</v>
      </c>
      <c r="O55" s="58" t="s">
        <v>45</v>
      </c>
      <c r="P55" s="58" t="s">
        <v>44</v>
      </c>
      <c r="Q55" s="42" t="s">
        <v>86</v>
      </c>
    </row>
    <row r="56" spans="1:17" s="54" customFormat="1" ht="25.5">
      <c r="A56" s="42" t="s">
        <v>82</v>
      </c>
      <c r="B56" s="58">
        <v>17</v>
      </c>
      <c r="C56" s="46" t="s">
        <v>117</v>
      </c>
      <c r="D56" s="54" t="s">
        <v>41</v>
      </c>
      <c r="E56" s="54" t="s">
        <v>42</v>
      </c>
      <c r="F56" s="54" t="s">
        <v>42</v>
      </c>
      <c r="G56" s="54" t="s">
        <v>44</v>
      </c>
      <c r="H56" s="54" t="s">
        <v>116</v>
      </c>
      <c r="I56" s="57">
        <v>232.95</v>
      </c>
      <c r="J56" s="58">
        <v>1</v>
      </c>
      <c r="K56" s="66"/>
      <c r="L56" s="59">
        <f t="shared" si="0"/>
        <v>232.95</v>
      </c>
      <c r="M56" s="58" t="s">
        <v>45</v>
      </c>
      <c r="N56" s="58" t="s">
        <v>45</v>
      </c>
      <c r="O56" s="58" t="s">
        <v>45</v>
      </c>
      <c r="P56" s="58" t="s">
        <v>44</v>
      </c>
      <c r="Q56" s="42" t="s">
        <v>86</v>
      </c>
    </row>
    <row r="57" spans="1:17" s="54" customFormat="1" ht="51.75">
      <c r="A57" s="42" t="s">
        <v>82</v>
      </c>
      <c r="B57" s="58">
        <v>18</v>
      </c>
      <c r="C57" s="46" t="s">
        <v>118</v>
      </c>
      <c r="D57" s="54" t="s">
        <v>41</v>
      </c>
      <c r="E57" s="54" t="s">
        <v>42</v>
      </c>
      <c r="F57" s="54" t="s">
        <v>42</v>
      </c>
      <c r="G57" s="54" t="s">
        <v>44</v>
      </c>
      <c r="H57" s="54" t="s">
        <v>85</v>
      </c>
      <c r="I57" s="57" t="s">
        <v>119</v>
      </c>
      <c r="J57" s="58">
        <v>0</v>
      </c>
      <c r="L57" s="59" t="s">
        <v>86</v>
      </c>
      <c r="M57" s="58" t="s">
        <v>44</v>
      </c>
      <c r="N57" s="58" t="s">
        <v>45</v>
      </c>
      <c r="O57" s="58" t="s">
        <v>45</v>
      </c>
      <c r="P57" s="58" t="s">
        <v>44</v>
      </c>
      <c r="Q57" s="42" t="s">
        <v>86</v>
      </c>
    </row>
    <row r="58" spans="1:17" s="54" customFormat="1" ht="39">
      <c r="A58" s="42" t="s">
        <v>82</v>
      </c>
      <c r="B58" s="58">
        <v>19</v>
      </c>
      <c r="C58" s="46" t="s">
        <v>120</v>
      </c>
      <c r="D58" s="54" t="s">
        <v>41</v>
      </c>
      <c r="E58" s="54" t="s">
        <v>42</v>
      </c>
      <c r="F58" s="54" t="s">
        <v>42</v>
      </c>
      <c r="G58" s="54" t="s">
        <v>44</v>
      </c>
      <c r="H58" s="54" t="s">
        <v>116</v>
      </c>
      <c r="I58" s="57">
        <v>1200</v>
      </c>
      <c r="J58" s="58">
        <v>10</v>
      </c>
      <c r="L58" s="59">
        <f t="shared" si="0"/>
        <v>12000</v>
      </c>
      <c r="M58" s="58" t="s">
        <v>44</v>
      </c>
      <c r="N58" s="58" t="s">
        <v>45</v>
      </c>
      <c r="O58" s="58" t="s">
        <v>45</v>
      </c>
      <c r="P58" s="58" t="s">
        <v>44</v>
      </c>
      <c r="Q58" s="42" t="s">
        <v>86</v>
      </c>
    </row>
    <row r="59" spans="1:17" s="54" customFormat="1" ht="12.75">
      <c r="A59" s="42" t="s">
        <v>82</v>
      </c>
      <c r="B59" s="58">
        <v>20</v>
      </c>
      <c r="C59" s="46" t="s">
        <v>121</v>
      </c>
      <c r="D59" s="54" t="s">
        <v>41</v>
      </c>
      <c r="E59" s="54" t="s">
        <v>42</v>
      </c>
      <c r="F59" s="54" t="s">
        <v>55</v>
      </c>
      <c r="G59" s="54" t="s">
        <v>44</v>
      </c>
      <c r="H59" s="54" t="s">
        <v>95</v>
      </c>
      <c r="I59" s="57">
        <v>3999</v>
      </c>
      <c r="J59" s="58">
        <v>8</v>
      </c>
      <c r="L59" s="59">
        <f t="shared" si="0"/>
        <v>31992</v>
      </c>
      <c r="M59" s="58" t="s">
        <v>44</v>
      </c>
      <c r="N59" s="58" t="s">
        <v>44</v>
      </c>
      <c r="O59" s="58" t="s">
        <v>44</v>
      </c>
      <c r="P59" s="58" t="s">
        <v>44</v>
      </c>
      <c r="Q59" s="54" t="s">
        <v>109</v>
      </c>
    </row>
    <row r="60" spans="1:17" s="54" customFormat="1" ht="12.75">
      <c r="A60" s="42" t="s">
        <v>82</v>
      </c>
      <c r="B60" s="58">
        <v>21</v>
      </c>
      <c r="C60" s="46" t="s">
        <v>122</v>
      </c>
      <c r="D60" s="54" t="s">
        <v>41</v>
      </c>
      <c r="E60" s="54" t="s">
        <v>42</v>
      </c>
      <c r="F60" s="54" t="s">
        <v>55</v>
      </c>
      <c r="G60" s="54" t="s">
        <v>44</v>
      </c>
      <c r="H60" s="54" t="s">
        <v>95</v>
      </c>
      <c r="I60" s="57">
        <v>3628</v>
      </c>
      <c r="J60" s="58">
        <v>4</v>
      </c>
      <c r="L60" s="59">
        <f t="shared" si="0"/>
        <v>14512</v>
      </c>
      <c r="M60" s="58" t="s">
        <v>44</v>
      </c>
      <c r="N60" s="58" t="s">
        <v>44</v>
      </c>
      <c r="O60" s="58" t="s">
        <v>44</v>
      </c>
      <c r="P60" s="58" t="s">
        <v>44</v>
      </c>
      <c r="Q60" s="54" t="s">
        <v>109</v>
      </c>
    </row>
    <row r="61" spans="1:16" s="54" customFormat="1" ht="12">
      <c r="A61" s="42"/>
      <c r="C61" s="46"/>
      <c r="E61" s="53"/>
      <c r="H61" s="53"/>
      <c r="I61" s="57"/>
      <c r="J61" s="58"/>
      <c r="K61" s="60"/>
      <c r="L61" s="67">
        <f t="shared" si="0"/>
        <v>0</v>
      </c>
      <c r="M61" s="68"/>
      <c r="N61" s="68"/>
      <c r="O61" s="68"/>
      <c r="P61" s="68"/>
    </row>
    <row r="62" spans="1:16" s="54" customFormat="1" ht="12">
      <c r="A62" s="42"/>
      <c r="C62" s="46"/>
      <c r="E62" s="53"/>
      <c r="H62" s="53"/>
      <c r="I62" s="57"/>
      <c r="J62" s="61"/>
      <c r="K62" s="62"/>
      <c r="L62" s="67">
        <f t="shared" si="0"/>
        <v>0</v>
      </c>
      <c r="M62" s="68"/>
      <c r="N62" s="68"/>
      <c r="O62" s="68"/>
      <c r="P62" s="68"/>
    </row>
    <row r="63" spans="1:16" s="54" customFormat="1" ht="12.75">
      <c r="A63" s="42" t="s">
        <v>123</v>
      </c>
      <c r="C63" s="63" t="s">
        <v>124</v>
      </c>
      <c r="D63" s="62"/>
      <c r="E63" s="64"/>
      <c r="F63" s="62"/>
      <c r="G63" s="62"/>
      <c r="H63" s="64"/>
      <c r="I63" s="65"/>
      <c r="J63" s="61"/>
      <c r="K63" s="62"/>
      <c r="L63" s="67">
        <f t="shared" si="0"/>
        <v>0</v>
      </c>
      <c r="M63" s="68"/>
      <c r="N63" s="68"/>
      <c r="O63" s="68"/>
      <c r="P63" s="68"/>
    </row>
    <row r="64" spans="1:16" s="54" customFormat="1" ht="12">
      <c r="A64" s="42"/>
      <c r="C64" s="63"/>
      <c r="D64" s="62"/>
      <c r="E64" s="64"/>
      <c r="F64" s="62"/>
      <c r="G64" s="62"/>
      <c r="H64" s="64"/>
      <c r="I64" s="65"/>
      <c r="J64" s="61"/>
      <c r="K64" s="62"/>
      <c r="L64" s="67">
        <f t="shared" si="0"/>
        <v>0</v>
      </c>
      <c r="M64" s="68"/>
      <c r="N64" s="68"/>
      <c r="O64" s="68"/>
      <c r="P64" s="68"/>
    </row>
    <row r="65" spans="1:16" s="54" customFormat="1" ht="12">
      <c r="A65" s="42"/>
      <c r="C65" s="46"/>
      <c r="E65" s="53"/>
      <c r="H65" s="53"/>
      <c r="I65" s="57"/>
      <c r="J65" s="58"/>
      <c r="L65" s="67">
        <f>I65*J65+K65</f>
        <v>0</v>
      </c>
      <c r="M65" s="68"/>
      <c r="N65" s="68"/>
      <c r="O65" s="68"/>
      <c r="P65" s="68"/>
    </row>
    <row r="66" spans="1:16" s="54" customFormat="1" ht="12.75">
      <c r="A66" s="42" t="s">
        <v>125</v>
      </c>
      <c r="C66" s="63" t="s">
        <v>127</v>
      </c>
      <c r="D66" s="62"/>
      <c r="E66" s="64"/>
      <c r="F66" s="62"/>
      <c r="G66" s="62"/>
      <c r="H66" s="64"/>
      <c r="I66" s="65"/>
      <c r="J66" s="61"/>
      <c r="K66" s="62"/>
      <c r="L66" s="67">
        <v>4000</v>
      </c>
      <c r="M66" s="68" t="s">
        <v>153</v>
      </c>
      <c r="N66" s="68"/>
      <c r="O66" s="68"/>
      <c r="P66" s="68"/>
    </row>
    <row r="67" spans="1:16" s="54" customFormat="1" ht="25.5">
      <c r="A67" s="42" t="s">
        <v>125</v>
      </c>
      <c r="C67" s="63" t="s">
        <v>154</v>
      </c>
      <c r="D67" s="62"/>
      <c r="E67" s="64"/>
      <c r="F67" s="62"/>
      <c r="G67" s="62"/>
      <c r="H67" s="64"/>
      <c r="I67" s="65"/>
      <c r="J67" s="61"/>
      <c r="K67" s="62"/>
      <c r="L67" s="67">
        <f>199*2+150+100</f>
        <v>648</v>
      </c>
      <c r="M67" s="68" t="s">
        <v>155</v>
      </c>
      <c r="N67" s="68"/>
      <c r="O67" s="68"/>
      <c r="P67" s="68"/>
    </row>
    <row r="68" spans="1:16" s="54" customFormat="1" ht="39">
      <c r="A68" s="42" t="s">
        <v>125</v>
      </c>
      <c r="C68" s="63" t="s">
        <v>156</v>
      </c>
      <c r="D68" s="62"/>
      <c r="E68" s="64"/>
      <c r="F68" s="62"/>
      <c r="G68" s="62"/>
      <c r="H68" s="64"/>
      <c r="I68" s="65"/>
      <c r="J68" s="61"/>
      <c r="K68" s="62"/>
      <c r="L68" s="67">
        <v>249.99</v>
      </c>
      <c r="M68" s="68" t="s">
        <v>157</v>
      </c>
      <c r="N68" s="68"/>
      <c r="O68" s="68"/>
      <c r="P68" s="68"/>
    </row>
    <row r="69" spans="1:16" s="54" customFormat="1" ht="12">
      <c r="A69" s="42"/>
      <c r="C69" s="63"/>
      <c r="D69" s="62"/>
      <c r="E69" s="64"/>
      <c r="F69" s="62"/>
      <c r="G69" s="62"/>
      <c r="H69" s="64"/>
      <c r="I69" s="65"/>
      <c r="J69" s="61"/>
      <c r="K69" s="62"/>
      <c r="L69" s="67">
        <f>I69*J69+K69</f>
        <v>0</v>
      </c>
      <c r="M69" s="68"/>
      <c r="N69" s="68"/>
      <c r="O69" s="68"/>
      <c r="P69" s="68"/>
    </row>
    <row r="70" spans="1:16" s="54" customFormat="1" ht="12.75">
      <c r="A70" s="42" t="s">
        <v>126</v>
      </c>
      <c r="C70" s="69" t="s">
        <v>128</v>
      </c>
      <c r="D70" s="54" t="s">
        <v>41</v>
      </c>
      <c r="E70" s="54" t="s">
        <v>42</v>
      </c>
      <c r="F70" s="54" t="s">
        <v>42</v>
      </c>
      <c r="G70" s="54" t="s">
        <v>43</v>
      </c>
      <c r="H70" s="54">
        <v>10</v>
      </c>
      <c r="I70" s="57">
        <v>7220.75</v>
      </c>
      <c r="J70" s="58">
        <v>2</v>
      </c>
      <c r="K70" s="57">
        <v>9070.75</v>
      </c>
      <c r="L70" s="67">
        <v>18141.5</v>
      </c>
      <c r="M70" s="68" t="s">
        <v>44</v>
      </c>
      <c r="N70" s="68" t="s">
        <v>45</v>
      </c>
      <c r="O70" s="68" t="s">
        <v>45</v>
      </c>
      <c r="P70" s="68" t="s">
        <v>45</v>
      </c>
    </row>
    <row r="71" spans="1:16" s="54" customFormat="1" ht="12.75">
      <c r="A71" s="42" t="s">
        <v>126</v>
      </c>
      <c r="C71" s="69" t="s">
        <v>129</v>
      </c>
      <c r="D71" s="54" t="s">
        <v>41</v>
      </c>
      <c r="E71" s="54" t="s">
        <v>42</v>
      </c>
      <c r="F71" s="54" t="s">
        <v>42</v>
      </c>
      <c r="G71" s="54" t="s">
        <v>44</v>
      </c>
      <c r="H71" s="54">
        <v>10</v>
      </c>
      <c r="I71" s="57">
        <v>8920.75</v>
      </c>
      <c r="J71" s="58">
        <v>2</v>
      </c>
      <c r="K71" s="57">
        <v>10990</v>
      </c>
      <c r="L71" s="67">
        <v>21980</v>
      </c>
      <c r="M71" s="68" t="s">
        <v>44</v>
      </c>
      <c r="N71" s="68" t="s">
        <v>45</v>
      </c>
      <c r="O71" s="68" t="s">
        <v>45</v>
      </c>
      <c r="P71" s="68" t="s">
        <v>45</v>
      </c>
    </row>
    <row r="72" spans="1:16" s="54" customFormat="1" ht="12.75">
      <c r="A72" s="42" t="s">
        <v>126</v>
      </c>
      <c r="C72" s="69" t="s">
        <v>130</v>
      </c>
      <c r="D72" s="54" t="s">
        <v>41</v>
      </c>
      <c r="E72" s="54" t="s">
        <v>42</v>
      </c>
      <c r="F72" s="54" t="s">
        <v>42</v>
      </c>
      <c r="G72" s="54" t="s">
        <v>131</v>
      </c>
      <c r="H72" s="54">
        <v>10</v>
      </c>
      <c r="I72" s="57">
        <v>78000</v>
      </c>
      <c r="J72" s="58">
        <v>1</v>
      </c>
      <c r="K72" s="57">
        <v>87000</v>
      </c>
      <c r="L72" s="67">
        <v>87900</v>
      </c>
      <c r="M72" s="68" t="s">
        <v>44</v>
      </c>
      <c r="N72" s="68" t="s">
        <v>45</v>
      </c>
      <c r="O72" s="68" t="s">
        <v>45</v>
      </c>
      <c r="P72" s="68" t="s">
        <v>45</v>
      </c>
    </row>
    <row r="73" spans="1:16" s="54" customFormat="1" ht="12.75">
      <c r="A73" s="42" t="s">
        <v>126</v>
      </c>
      <c r="C73" s="69" t="s">
        <v>132</v>
      </c>
      <c r="D73" s="54" t="s">
        <v>41</v>
      </c>
      <c r="E73" s="54" t="s">
        <v>42</v>
      </c>
      <c r="F73" s="54" t="s">
        <v>42</v>
      </c>
      <c r="G73" s="54" t="s">
        <v>131</v>
      </c>
      <c r="H73" s="54">
        <v>20</v>
      </c>
      <c r="I73" s="57">
        <v>24400</v>
      </c>
      <c r="J73" s="58">
        <v>3</v>
      </c>
      <c r="K73" s="57">
        <v>27000</v>
      </c>
      <c r="L73" s="67">
        <v>81000</v>
      </c>
      <c r="M73" s="68" t="s">
        <v>44</v>
      </c>
      <c r="N73" s="68" t="s">
        <v>45</v>
      </c>
      <c r="O73" s="68" t="s">
        <v>45</v>
      </c>
      <c r="P73" s="68" t="s">
        <v>45</v>
      </c>
    </row>
    <row r="74" spans="1:16" s="54" customFormat="1" ht="12.75">
      <c r="A74" s="42" t="s">
        <v>126</v>
      </c>
      <c r="C74" s="69" t="s">
        <v>133</v>
      </c>
      <c r="D74" s="54" t="s">
        <v>41</v>
      </c>
      <c r="E74" s="54" t="s">
        <v>42</v>
      </c>
      <c r="F74" s="54" t="s">
        <v>42</v>
      </c>
      <c r="G74" s="54" t="s">
        <v>131</v>
      </c>
      <c r="H74" s="54">
        <v>20</v>
      </c>
      <c r="I74" s="57">
        <v>17100</v>
      </c>
      <c r="J74" s="58">
        <v>3</v>
      </c>
      <c r="K74" s="57">
        <v>19900.5</v>
      </c>
      <c r="L74" s="67">
        <v>59701.5</v>
      </c>
      <c r="M74" s="68" t="s">
        <v>44</v>
      </c>
      <c r="N74" s="68" t="s">
        <v>45</v>
      </c>
      <c r="O74" s="68" t="s">
        <v>45</v>
      </c>
      <c r="P74" s="68" t="s">
        <v>45</v>
      </c>
    </row>
    <row r="75" spans="1:16" s="54" customFormat="1" ht="12.75">
      <c r="A75" s="42" t="s">
        <v>126</v>
      </c>
      <c r="C75" s="69" t="s">
        <v>134</v>
      </c>
      <c r="D75" s="54" t="s">
        <v>41</v>
      </c>
      <c r="E75" s="54" t="s">
        <v>42</v>
      </c>
      <c r="F75" s="54" t="s">
        <v>42</v>
      </c>
      <c r="G75" s="54" t="s">
        <v>44</v>
      </c>
      <c r="H75" s="54">
        <v>10</v>
      </c>
      <c r="I75" s="57">
        <v>23700</v>
      </c>
      <c r="J75" s="54">
        <v>1</v>
      </c>
      <c r="K75" s="57">
        <v>29000</v>
      </c>
      <c r="L75" s="45">
        <v>29990</v>
      </c>
      <c r="M75" s="47" t="s">
        <v>44</v>
      </c>
      <c r="N75" s="47" t="s">
        <v>45</v>
      </c>
      <c r="O75" s="47" t="s">
        <v>45</v>
      </c>
      <c r="P75" s="47" t="s">
        <v>45</v>
      </c>
    </row>
    <row r="76" spans="1:16" s="54" customFormat="1" ht="12.75">
      <c r="A76" s="42" t="s">
        <v>126</v>
      </c>
      <c r="C76" s="69" t="s">
        <v>135</v>
      </c>
      <c r="D76" s="54" t="s">
        <v>41</v>
      </c>
      <c r="E76" s="54" t="s">
        <v>42</v>
      </c>
      <c r="F76" s="54" t="s">
        <v>42</v>
      </c>
      <c r="G76" s="54" t="s">
        <v>44</v>
      </c>
      <c r="H76" s="54">
        <v>10</v>
      </c>
      <c r="I76" s="57">
        <v>3500</v>
      </c>
      <c r="J76" s="54">
        <v>1</v>
      </c>
      <c r="K76" s="57">
        <v>4025</v>
      </c>
      <c r="L76" s="54">
        <v>4025</v>
      </c>
      <c r="M76" s="58" t="s">
        <v>45</v>
      </c>
      <c r="N76" s="58" t="s">
        <v>44</v>
      </c>
      <c r="O76" s="58" t="s">
        <v>45</v>
      </c>
      <c r="P76" s="58" t="s">
        <v>45</v>
      </c>
    </row>
    <row r="77" spans="1:16" s="54" customFormat="1" ht="12.75">
      <c r="A77" s="42" t="s">
        <v>126</v>
      </c>
      <c r="C77" s="69" t="s">
        <v>136</v>
      </c>
      <c r="D77" s="54" t="s">
        <v>41</v>
      </c>
      <c r="E77" s="54" t="s">
        <v>42</v>
      </c>
      <c r="F77" s="54" t="s">
        <v>42</v>
      </c>
      <c r="G77" s="54" t="s">
        <v>44</v>
      </c>
      <c r="H77" s="54">
        <v>10</v>
      </c>
      <c r="I77" s="57">
        <v>8800</v>
      </c>
      <c r="J77" s="54">
        <v>1</v>
      </c>
      <c r="K77" s="57">
        <v>10120</v>
      </c>
      <c r="L77" s="54">
        <v>10120</v>
      </c>
      <c r="M77" s="58" t="s">
        <v>45</v>
      </c>
      <c r="N77" s="58" t="s">
        <v>44</v>
      </c>
      <c r="O77" s="58" t="s">
        <v>45</v>
      </c>
      <c r="P77" s="58" t="s">
        <v>45</v>
      </c>
    </row>
    <row r="78" spans="1:16" s="54" customFormat="1" ht="12.75">
      <c r="A78" s="42" t="s">
        <v>126</v>
      </c>
      <c r="C78" s="69" t="s">
        <v>137</v>
      </c>
      <c r="D78" s="54" t="s">
        <v>41</v>
      </c>
      <c r="E78" s="54" t="s">
        <v>42</v>
      </c>
      <c r="F78" s="54" t="s">
        <v>42</v>
      </c>
      <c r="G78" s="54" t="s">
        <v>44</v>
      </c>
      <c r="H78" s="54">
        <v>10</v>
      </c>
      <c r="I78" s="57">
        <v>8800</v>
      </c>
      <c r="J78" s="54">
        <v>1</v>
      </c>
      <c r="K78" s="57">
        <v>10120</v>
      </c>
      <c r="L78" s="54">
        <v>10120</v>
      </c>
      <c r="M78" s="58" t="s">
        <v>45</v>
      </c>
      <c r="N78" s="58" t="s">
        <v>44</v>
      </c>
      <c r="O78" s="58" t="s">
        <v>45</v>
      </c>
      <c r="P78" s="58" t="s">
        <v>45</v>
      </c>
    </row>
    <row r="79" spans="1:16" s="54" customFormat="1" ht="12.75">
      <c r="A79" s="42" t="s">
        <v>126</v>
      </c>
      <c r="C79" s="69" t="s">
        <v>138</v>
      </c>
      <c r="D79" s="54" t="s">
        <v>41</v>
      </c>
      <c r="E79" s="54" t="s">
        <v>42</v>
      </c>
      <c r="F79" s="54" t="s">
        <v>42</v>
      </c>
      <c r="G79" s="54" t="s">
        <v>44</v>
      </c>
      <c r="H79" s="54">
        <v>15</v>
      </c>
      <c r="I79" s="57" t="s">
        <v>139</v>
      </c>
      <c r="J79" s="54">
        <v>1</v>
      </c>
      <c r="K79" s="57">
        <v>10150</v>
      </c>
      <c r="L79" s="54">
        <v>10120</v>
      </c>
      <c r="M79" s="58" t="s">
        <v>44</v>
      </c>
      <c r="N79" s="58" t="s">
        <v>44</v>
      </c>
      <c r="O79" s="58" t="s">
        <v>45</v>
      </c>
      <c r="P79" s="58" t="s">
        <v>45</v>
      </c>
    </row>
    <row r="80" spans="1:16" s="54" customFormat="1" ht="12.75">
      <c r="A80" s="42" t="s">
        <v>126</v>
      </c>
      <c r="C80" s="69" t="s">
        <v>140</v>
      </c>
      <c r="D80" s="54" t="s">
        <v>41</v>
      </c>
      <c r="E80" s="54" t="s">
        <v>42</v>
      </c>
      <c r="F80" s="54" t="s">
        <v>42</v>
      </c>
      <c r="G80" s="54" t="s">
        <v>44</v>
      </c>
      <c r="H80" s="54">
        <v>7</v>
      </c>
      <c r="I80" s="57">
        <v>24999</v>
      </c>
      <c r="J80" s="54">
        <v>1</v>
      </c>
      <c r="K80" s="57">
        <v>26699.5</v>
      </c>
      <c r="L80" s="54">
        <v>26999.5</v>
      </c>
      <c r="M80" s="58" t="s">
        <v>44</v>
      </c>
      <c r="N80" s="58" t="s">
        <v>45</v>
      </c>
      <c r="O80" s="58" t="s">
        <v>45</v>
      </c>
      <c r="P80" s="58" t="s">
        <v>45</v>
      </c>
    </row>
    <row r="81" spans="1:16" s="54" customFormat="1" ht="12.75">
      <c r="A81" s="42" t="s">
        <v>126</v>
      </c>
      <c r="C81" s="69" t="s">
        <v>141</v>
      </c>
      <c r="D81" s="54" t="s">
        <v>41</v>
      </c>
      <c r="E81" s="54" t="s">
        <v>42</v>
      </c>
      <c r="F81" s="54" t="s">
        <v>42</v>
      </c>
      <c r="G81" s="54" t="s">
        <v>44</v>
      </c>
      <c r="H81" s="54">
        <v>7</v>
      </c>
      <c r="I81" s="57">
        <v>135000</v>
      </c>
      <c r="J81" s="54">
        <v>1</v>
      </c>
      <c r="K81" s="57">
        <v>149075</v>
      </c>
      <c r="L81" s="54">
        <v>149075</v>
      </c>
      <c r="M81" s="58" t="s">
        <v>44</v>
      </c>
      <c r="N81" s="58" t="s">
        <v>45</v>
      </c>
      <c r="O81" s="58" t="s">
        <v>45</v>
      </c>
      <c r="P81" s="58" t="s">
        <v>45</v>
      </c>
    </row>
    <row r="82" spans="1:16" s="54" customFormat="1" ht="12.75">
      <c r="A82" s="42" t="s">
        <v>126</v>
      </c>
      <c r="C82" s="69" t="s">
        <v>142</v>
      </c>
      <c r="D82" s="54" t="s">
        <v>41</v>
      </c>
      <c r="E82" s="54" t="s">
        <v>42</v>
      </c>
      <c r="F82" s="54" t="s">
        <v>42</v>
      </c>
      <c r="G82" s="54" t="s">
        <v>44</v>
      </c>
      <c r="H82" s="54">
        <v>10</v>
      </c>
      <c r="I82" s="57">
        <v>26000</v>
      </c>
      <c r="J82" s="54">
        <v>1</v>
      </c>
      <c r="K82" s="57">
        <v>28960</v>
      </c>
      <c r="L82" s="54">
        <v>28960</v>
      </c>
      <c r="M82" s="58" t="s">
        <v>44</v>
      </c>
      <c r="N82" s="58" t="s">
        <v>45</v>
      </c>
      <c r="O82" s="58" t="s">
        <v>45</v>
      </c>
      <c r="P82" s="58" t="s">
        <v>45</v>
      </c>
    </row>
    <row r="83" spans="1:16" s="54" customFormat="1" ht="25.5">
      <c r="A83" s="42" t="s">
        <v>126</v>
      </c>
      <c r="C83" s="69" t="s">
        <v>151</v>
      </c>
      <c r="I83" s="57">
        <v>0</v>
      </c>
      <c r="J83" s="54">
        <v>0</v>
      </c>
      <c r="K83" s="57"/>
      <c r="L83" s="54">
        <v>0</v>
      </c>
      <c r="M83" s="58"/>
      <c r="N83" s="58"/>
      <c r="O83" s="58"/>
      <c r="P83" s="58"/>
    </row>
    <row r="84" spans="1:16" s="54" customFormat="1" ht="12.75">
      <c r="A84" s="42" t="s">
        <v>126</v>
      </c>
      <c r="C84" s="69" t="s">
        <v>143</v>
      </c>
      <c r="D84" s="54" t="s">
        <v>144</v>
      </c>
      <c r="E84" s="54" t="s">
        <v>145</v>
      </c>
      <c r="F84" s="54" t="s">
        <v>145</v>
      </c>
      <c r="G84" s="54" t="s">
        <v>146</v>
      </c>
      <c r="H84" s="54">
        <v>1</v>
      </c>
      <c r="I84" s="57">
        <v>2400</v>
      </c>
      <c r="J84" s="54">
        <v>1</v>
      </c>
      <c r="K84" s="57">
        <v>2400</v>
      </c>
      <c r="L84" s="54">
        <v>2400</v>
      </c>
      <c r="M84" s="58" t="s">
        <v>45</v>
      </c>
      <c r="N84" s="58" t="s">
        <v>44</v>
      </c>
      <c r="O84" s="58" t="s">
        <v>44</v>
      </c>
      <c r="P84" s="58" t="s">
        <v>44</v>
      </c>
    </row>
    <row r="85" spans="1:16" s="54" customFormat="1" ht="12.75">
      <c r="A85" s="42" t="s">
        <v>126</v>
      </c>
      <c r="C85" s="69" t="s">
        <v>147</v>
      </c>
      <c r="D85" s="54" t="s">
        <v>144</v>
      </c>
      <c r="E85" s="54" t="s">
        <v>145</v>
      </c>
      <c r="F85" s="54" t="s">
        <v>145</v>
      </c>
      <c r="G85" s="54" t="s">
        <v>146</v>
      </c>
      <c r="H85" s="54">
        <v>1</v>
      </c>
      <c r="I85" s="57">
        <v>5000</v>
      </c>
      <c r="J85" s="54">
        <v>1</v>
      </c>
      <c r="K85" s="57">
        <v>5000</v>
      </c>
      <c r="L85" s="54">
        <v>5000</v>
      </c>
      <c r="M85" s="58" t="s">
        <v>45</v>
      </c>
      <c r="N85" s="58" t="s">
        <v>44</v>
      </c>
      <c r="O85" s="58" t="s">
        <v>44</v>
      </c>
      <c r="P85" s="58" t="s">
        <v>44</v>
      </c>
    </row>
    <row r="86" spans="1:16" s="54" customFormat="1" ht="12.75">
      <c r="A86" s="42" t="s">
        <v>126</v>
      </c>
      <c r="C86" s="69" t="s">
        <v>148</v>
      </c>
      <c r="D86" s="54" t="s">
        <v>144</v>
      </c>
      <c r="E86" s="54" t="s">
        <v>145</v>
      </c>
      <c r="F86" s="54" t="s">
        <v>145</v>
      </c>
      <c r="G86" s="54" t="s">
        <v>146</v>
      </c>
      <c r="H86" s="54">
        <v>1</v>
      </c>
      <c r="I86" s="57">
        <v>1000</v>
      </c>
      <c r="J86" s="54">
        <v>1</v>
      </c>
      <c r="K86" s="57">
        <v>1000</v>
      </c>
      <c r="L86" s="54">
        <v>1000</v>
      </c>
      <c r="M86" s="58" t="s">
        <v>45</v>
      </c>
      <c r="N86" s="58" t="s">
        <v>44</v>
      </c>
      <c r="O86" s="58" t="s">
        <v>44</v>
      </c>
      <c r="P86" s="58" t="s">
        <v>44</v>
      </c>
    </row>
    <row r="87" spans="1:16" s="54" customFormat="1" ht="12.75">
      <c r="A87" s="42" t="s">
        <v>126</v>
      </c>
      <c r="C87" s="69" t="s">
        <v>149</v>
      </c>
      <c r="D87" s="54" t="s">
        <v>144</v>
      </c>
      <c r="E87" s="54" t="s">
        <v>145</v>
      </c>
      <c r="F87" s="54" t="s">
        <v>145</v>
      </c>
      <c r="G87" s="54" t="s">
        <v>146</v>
      </c>
      <c r="H87" s="54">
        <v>1</v>
      </c>
      <c r="I87" s="57">
        <v>3000</v>
      </c>
      <c r="J87" s="54">
        <v>1</v>
      </c>
      <c r="K87" s="57">
        <v>3000</v>
      </c>
      <c r="L87" s="54">
        <v>3000</v>
      </c>
      <c r="M87" s="58" t="s">
        <v>45</v>
      </c>
      <c r="N87" s="58" t="s">
        <v>44</v>
      </c>
      <c r="O87" s="58" t="s">
        <v>44</v>
      </c>
      <c r="P87" s="58" t="s">
        <v>44</v>
      </c>
    </row>
    <row r="88" spans="1:16" s="54" customFormat="1" ht="12.75">
      <c r="A88" s="42" t="s">
        <v>126</v>
      </c>
      <c r="C88" s="69" t="s">
        <v>150</v>
      </c>
      <c r="D88" s="54" t="s">
        <v>144</v>
      </c>
      <c r="E88" s="54" t="s">
        <v>145</v>
      </c>
      <c r="F88" s="54" t="s">
        <v>145</v>
      </c>
      <c r="G88" s="54" t="s">
        <v>146</v>
      </c>
      <c r="H88" s="54">
        <v>1</v>
      </c>
      <c r="I88" s="57">
        <v>3720</v>
      </c>
      <c r="J88" s="54">
        <v>1</v>
      </c>
      <c r="K88" s="57">
        <v>3720</v>
      </c>
      <c r="L88" s="54">
        <v>3720</v>
      </c>
      <c r="M88" s="58" t="s">
        <v>45</v>
      </c>
      <c r="N88" s="58" t="s">
        <v>44</v>
      </c>
      <c r="O88" s="58" t="s">
        <v>44</v>
      </c>
      <c r="P88" s="58" t="s">
        <v>44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8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8.875" style="15" customWidth="1"/>
    <col min="16" max="16" width="12.375" style="1" bestFit="1" customWidth="1"/>
    <col min="17" max="16384" width="8.875" style="1" customWidth="1"/>
  </cols>
  <sheetData>
    <row r="1" spans="2:11" ht="13.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2" spans="2:15" ht="36" customHeight="1">
      <c r="B2" s="78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2:15" ht="27" customHeight="1">
      <c r="B3" s="79" t="s">
        <v>32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6" ht="21" customHeight="1" thickBot="1">
      <c r="B4" s="34"/>
      <c r="C4" s="35"/>
      <c r="D4" s="35"/>
      <c r="E4" s="35"/>
      <c r="F4" s="35"/>
      <c r="G4" s="35"/>
      <c r="H4" s="35"/>
      <c r="I4" s="35"/>
      <c r="J4" s="35"/>
      <c r="K4" s="35"/>
      <c r="L4" s="81" t="s">
        <v>28</v>
      </c>
      <c r="M4" s="81"/>
      <c r="N4" s="81"/>
      <c r="O4" s="81"/>
      <c r="P4" s="81"/>
    </row>
    <row r="5" spans="1:16" s="13" customFormat="1" ht="51.75">
      <c r="A5" s="8" t="s">
        <v>22</v>
      </c>
      <c r="B5" s="12" t="s">
        <v>3</v>
      </c>
      <c r="C5" s="41" t="s">
        <v>33</v>
      </c>
      <c r="D5" s="8" t="s">
        <v>1</v>
      </c>
      <c r="E5" s="8" t="s">
        <v>9</v>
      </c>
      <c r="F5" s="8" t="s">
        <v>8</v>
      </c>
      <c r="G5" s="8" t="s">
        <v>11</v>
      </c>
      <c r="H5" s="8" t="s">
        <v>4</v>
      </c>
      <c r="I5" s="8" t="s">
        <v>5</v>
      </c>
      <c r="J5" s="8" t="s">
        <v>2</v>
      </c>
      <c r="K5" s="36" t="s">
        <v>6</v>
      </c>
      <c r="L5" s="37" t="s">
        <v>24</v>
      </c>
      <c r="M5" s="37" t="s">
        <v>25</v>
      </c>
      <c r="N5" s="37" t="s">
        <v>26</v>
      </c>
      <c r="O5" s="37" t="s">
        <v>27</v>
      </c>
      <c r="P5" s="37" t="s">
        <v>23</v>
      </c>
    </row>
    <row r="6" spans="1:16" s="13" customFormat="1" ht="44.25" customHeight="1">
      <c r="A6" s="29"/>
      <c r="B6" s="30"/>
      <c r="C6" s="26"/>
      <c r="D6" s="27"/>
      <c r="E6" s="27"/>
      <c r="F6" s="27"/>
      <c r="G6" s="27"/>
      <c r="H6" s="32"/>
      <c r="I6" s="31"/>
      <c r="J6" s="31"/>
      <c r="K6" s="38">
        <f>H6*I6+J6</f>
        <v>0</v>
      </c>
      <c r="L6" s="37"/>
      <c r="M6" s="37"/>
      <c r="N6" s="37"/>
      <c r="O6" s="37"/>
      <c r="P6" s="37"/>
    </row>
    <row r="7" spans="1:16" s="13" customFormat="1" ht="52.5" customHeight="1">
      <c r="A7" s="19"/>
      <c r="B7" s="33"/>
      <c r="C7" s="26"/>
      <c r="D7" s="27"/>
      <c r="E7" s="27"/>
      <c r="F7" s="27"/>
      <c r="G7" s="27"/>
      <c r="H7" s="32"/>
      <c r="I7" s="31"/>
      <c r="J7" s="31"/>
      <c r="K7" s="38">
        <f>H7*I7+J7</f>
        <v>0</v>
      </c>
      <c r="L7" s="37"/>
      <c r="M7" s="37"/>
      <c r="N7" s="37"/>
      <c r="O7" s="37"/>
      <c r="P7" s="39"/>
    </row>
    <row r="8" spans="1:16" s="13" customFormat="1" ht="46.5" customHeight="1">
      <c r="A8" s="19"/>
      <c r="B8" s="33"/>
      <c r="C8" s="26"/>
      <c r="D8" s="27"/>
      <c r="E8" s="27"/>
      <c r="F8" s="27"/>
      <c r="G8" s="27"/>
      <c r="H8" s="32"/>
      <c r="I8" s="31"/>
      <c r="J8" s="31"/>
      <c r="K8" s="38">
        <f>H8*I8+J8</f>
        <v>0</v>
      </c>
      <c r="L8" s="37"/>
      <c r="M8" s="37"/>
      <c r="N8" s="37"/>
      <c r="O8" s="37"/>
      <c r="P8" s="39"/>
    </row>
    <row r="9" spans="1:16" ht="48.75" customHeight="1">
      <c r="A9" s="40" t="s">
        <v>29</v>
      </c>
      <c r="B9" s="22"/>
      <c r="C9" s="28"/>
      <c r="D9" s="28"/>
      <c r="E9" s="28"/>
      <c r="F9" s="28"/>
      <c r="G9" s="28"/>
      <c r="H9" s="28"/>
      <c r="I9" s="28"/>
      <c r="J9" s="28"/>
      <c r="K9" s="40">
        <f aca="true" t="shared" si="0" ref="K9:P9">SUM(K6:K8)</f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5">
      <selection activeCell="A1" sqref="A1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ht="15.75">
      <c r="B2" s="82" t="s">
        <v>12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6" ht="43.5" customHeight="1">
      <c r="B3" s="84" t="s">
        <v>21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2:16" ht="55.5" customHeight="1" thickBot="1">
      <c r="B4" s="86" t="s">
        <v>19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1" customFormat="1" ht="72" customHeight="1">
      <c r="A5" s="24" t="s">
        <v>20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17</v>
      </c>
      <c r="N5" s="19" t="s">
        <v>18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aca="true" t="shared" si="0" ref="L6:L20">I6*J6</f>
        <v>100000</v>
      </c>
      <c r="M6" s="2"/>
      <c r="N6" s="20"/>
      <c r="O6" s="20"/>
      <c r="P6" s="20"/>
    </row>
    <row r="7" spans="1:16" ht="15.75">
      <c r="A7" s="25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100000</v>
      </c>
      <c r="J21" s="7"/>
      <c r="K21" s="5"/>
      <c r="L21" s="6">
        <f>SUM(L6:L20)</f>
        <v>100000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2019-01-23T17:26:54Z</dcterms:modified>
  <cp:category/>
  <cp:version/>
  <cp:contentType/>
  <cp:contentStatus/>
</cp:coreProperties>
</file>